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UNTY\Financial Statements\2023 Financial Statement\"/>
    </mc:Choice>
  </mc:AlternateContent>
  <xr:revisionPtr revIDLastSave="0" documentId="13_ncr:1_{062C38D4-CAF3-4C23-80BE-7C545FBD50A6}" xr6:coauthVersionLast="47" xr6:coauthVersionMax="47" xr10:uidLastSave="{00000000-0000-0000-0000-000000000000}"/>
  <bookViews>
    <workbookView xWindow="-120" yWindow="-120" windowWidth="29040" windowHeight="15840" xr2:uid="{0B34391F-0C68-437A-BF92-2458D1669E4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19" i="1" l="1"/>
  <c r="E1022" i="1"/>
  <c r="E731" i="1"/>
  <c r="E260" i="1" l="1"/>
  <c r="E897" i="1"/>
  <c r="E246" i="1"/>
  <c r="B45" i="1"/>
  <c r="B71" i="1"/>
  <c r="E112" i="1" l="1"/>
  <c r="E742" i="1"/>
  <c r="E911" i="1"/>
  <c r="E1239" i="1"/>
  <c r="E1253" i="1"/>
  <c r="E1244" i="1"/>
  <c r="E1290" i="1"/>
  <c r="E1296" i="1"/>
  <c r="E1302" i="1"/>
  <c r="E1320" i="1"/>
  <c r="E1338" i="1"/>
  <c r="E1349" i="1"/>
  <c r="E1356" i="1"/>
  <c r="E1362" i="1"/>
  <c r="E1379" i="1"/>
  <c r="E1398" i="1"/>
  <c r="E1403" i="1"/>
  <c r="E1408" i="1"/>
  <c r="E1414" i="1"/>
  <c r="E1434" i="1"/>
  <c r="E1439" i="1"/>
  <c r="E1454" i="1"/>
  <c r="E1467" i="1"/>
  <c r="E1477" i="1"/>
  <c r="E1488" i="1"/>
  <c r="E1499" i="1"/>
  <c r="E1504" i="1" s="1"/>
  <c r="E1509" i="1"/>
  <c r="E846" i="1"/>
  <c r="E1516" i="1"/>
  <c r="E1547" i="1"/>
  <c r="E1559" i="1"/>
  <c r="E1563" i="1"/>
  <c r="E1567" i="1"/>
  <c r="E1578" i="1"/>
  <c r="E1571" i="1"/>
  <c r="E1583" i="1"/>
  <c r="E1598" i="1"/>
  <c r="E1595" i="1"/>
  <c r="E1617" i="1"/>
  <c r="E1605" i="1"/>
  <c r="E1628" i="1"/>
  <c r="E1635" i="1"/>
  <c r="E1662" i="1"/>
  <c r="E1682" i="1"/>
  <c r="E1677" i="1"/>
  <c r="E1645" i="1"/>
  <c r="E1654" i="1"/>
  <c r="E1673" i="1"/>
  <c r="E1591" i="1"/>
  <c r="E1543" i="1"/>
  <c r="E1462" i="1"/>
  <c r="E1429" i="1"/>
  <c r="E1372" i="1"/>
  <c r="E1344" i="1"/>
  <c r="E1332" i="1"/>
  <c r="E1314" i="1"/>
  <c r="E1283" i="1"/>
  <c r="E1284" i="1" s="1"/>
  <c r="E1026" i="1"/>
  <c r="E1220" i="1" s="1"/>
  <c r="E857" i="1"/>
  <c r="E861" i="1" s="1"/>
  <c r="E898" i="1" s="1"/>
  <c r="E835" i="1"/>
  <c r="E762" i="1"/>
  <c r="E328" i="1"/>
  <c r="E335" i="1" s="1"/>
  <c r="E732" i="1" s="1"/>
  <c r="E135" i="1"/>
  <c r="E140" i="1" s="1"/>
  <c r="E247" i="1" s="1"/>
  <c r="D96" i="1"/>
  <c r="C96" i="1"/>
  <c r="E95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1" i="1"/>
  <c r="D71" i="1"/>
  <c r="C71" i="1"/>
  <c r="E55" i="1"/>
  <c r="D55" i="1"/>
  <c r="C55" i="1"/>
  <c r="E45" i="1"/>
  <c r="D45" i="1"/>
  <c r="C45" i="1"/>
  <c r="E767" i="1" l="1"/>
  <c r="E836" i="1" s="1"/>
  <c r="E1510" i="1"/>
  <c r="E96" i="1"/>
</calcChain>
</file>

<file path=xl/sharedStrings.xml><?xml version="1.0" encoding="utf-8"?>
<sst xmlns="http://schemas.openxmlformats.org/spreadsheetml/2006/main" count="2650" uniqueCount="1393">
  <si>
    <t>FINANCIAL STATEMENT OF PHELPS COUNTY, MISSOURI</t>
  </si>
  <si>
    <t>FUND</t>
  </si>
  <si>
    <t>BEGINNING</t>
  </si>
  <si>
    <t>YTD REVENUE</t>
  </si>
  <si>
    <t>YTD EXPENSES</t>
  </si>
  <si>
    <t>ENDING</t>
  </si>
  <si>
    <t>ROAD &amp; BRIDGE</t>
  </si>
  <si>
    <t>ROAD DBT SERV</t>
  </si>
  <si>
    <t>CO REVENUE</t>
  </si>
  <si>
    <t>UNEMPLOY</t>
  </si>
  <si>
    <t>USE TAX</t>
  </si>
  <si>
    <t>HEALTH DEPT</t>
  </si>
  <si>
    <t>COMM CARE</t>
  </si>
  <si>
    <t>CRISIS INT</t>
  </si>
  <si>
    <t>SPECIAL ELECT</t>
  </si>
  <si>
    <t>ELECT SERV</t>
  </si>
  <si>
    <t>SHERIFF TRAIN</t>
  </si>
  <si>
    <t>SHERIFF DRUG</t>
  </si>
  <si>
    <t>SHERIFF CIVIL</t>
  </si>
  <si>
    <t>SHERIFF REVOLV</t>
  </si>
  <si>
    <t>LAW ENF TAX</t>
  </si>
  <si>
    <t>INMATE SECUR</t>
  </si>
  <si>
    <t>LAW ENF BLDG</t>
  </si>
  <si>
    <t>LAW ENF REST</t>
  </si>
  <si>
    <t>PA DRUG</t>
  </si>
  <si>
    <t>PA TRAINING</t>
  </si>
  <si>
    <t>PA DEL TAX</t>
  </si>
  <si>
    <t>PA BAD CHECK</t>
  </si>
  <si>
    <t>SHELTER</t>
  </si>
  <si>
    <t>REC USER FEE</t>
  </si>
  <si>
    <t>SR COMPANION</t>
  </si>
  <si>
    <t>ASSESSMENT</t>
  </si>
  <si>
    <t>COLL TAX MAINT</t>
  </si>
  <si>
    <t>PUBLIC FACIL</t>
  </si>
  <si>
    <t>JAY WHITE</t>
  </si>
  <si>
    <t>CRIM COST</t>
  </si>
  <si>
    <t>SURPLUS TAX</t>
  </si>
  <si>
    <t>UNCL FEES</t>
  </si>
  <si>
    <t>SCH PRINC</t>
  </si>
  <si>
    <t>SCH DIST</t>
  </si>
  <si>
    <t>AMB, FIRE, CITIES</t>
  </si>
  <si>
    <t>DEV DIS</t>
  </si>
  <si>
    <t>CO EMP RETIRE</t>
  </si>
  <si>
    <t>ARPA</t>
  </si>
  <si>
    <t>INTANG TAX</t>
  </si>
  <si>
    <t>TOTALS</t>
  </si>
  <si>
    <t>SCHEDULE OF ASSESSED VALUATIONS, TAX RATES &amp; LONG-TERM DEBT</t>
  </si>
  <si>
    <t>ASSESSED VAL</t>
  </si>
  <si>
    <t>ACTUAL</t>
  </si>
  <si>
    <t>PROPOSED</t>
  </si>
  <si>
    <t>REAL ESTATE</t>
  </si>
  <si>
    <t>TIF</t>
  </si>
  <si>
    <t>PERSONAL PROPERTY</t>
  </si>
  <si>
    <t>RAILROAD &amp; UTILITY</t>
  </si>
  <si>
    <t>TOTAL ASSESSED VALUATION</t>
  </si>
  <si>
    <t>TAX RATE SCHEDULE</t>
  </si>
  <si>
    <t xml:space="preserve">TAX RATE    </t>
  </si>
  <si>
    <t>RATE CEILING</t>
  </si>
  <si>
    <t>TAX RATE</t>
  </si>
  <si>
    <t>GENERAL REVENUE</t>
  </si>
  <si>
    <t>DEVELOPMENTALLY DISABLED</t>
  </si>
  <si>
    <t>COUNTY LONG TERM DEBT</t>
  </si>
  <si>
    <t>DESCRIPTION</t>
  </si>
  <si>
    <t>OUTSTANDING</t>
  </si>
  <si>
    <t>ADDITIONS</t>
  </si>
  <si>
    <t>PAYMENTS</t>
  </si>
  <si>
    <t>BALANCE</t>
  </si>
  <si>
    <t>HOSP BOND</t>
  </si>
  <si>
    <t>TOTAL</t>
  </si>
  <si>
    <t>PERSONAL</t>
  </si>
  <si>
    <t>STATE TAX</t>
  </si>
  <si>
    <t>COUNTY REVENUE</t>
  </si>
  <si>
    <t>SCHOOL DISTRICTS</t>
  </si>
  <si>
    <t>DIXON AMBULANCE DISTRICT</t>
  </si>
  <si>
    <t>ST JAMES AMBULANCE DISTRICT</t>
  </si>
  <si>
    <t>DIXON FIRE DISTRICT</t>
  </si>
  <si>
    <t>ROLLA RURAL FIRE DISTRICT</t>
  </si>
  <si>
    <t>DOOLITTLE FIRE DISTRICT</t>
  </si>
  <si>
    <t>DUKE FIRE DISTRICT</t>
  </si>
  <si>
    <t>ST JAMES FIRE DISTRICT</t>
  </si>
  <si>
    <t>EDGAR SPRINGS FIRE DISTRICT</t>
  </si>
  <si>
    <t>SURTAX</t>
  </si>
  <si>
    <t>SEWER FEES</t>
  </si>
  <si>
    <t>CITIES</t>
  </si>
  <si>
    <t>NUISANCE FEES</t>
  </si>
  <si>
    <t>NID FEES</t>
  </si>
  <si>
    <t>POSTING FEES</t>
  </si>
  <si>
    <t>ROLLA WESTSIDE TIF</t>
  </si>
  <si>
    <t>LAP</t>
  </si>
  <si>
    <t>TOTAL*</t>
  </si>
  <si>
    <t>THIS TOTAL DOES NOT INCLUDE COURT ORDER ADJUSTMENTS</t>
  </si>
  <si>
    <t>ROAD &amp; BRIDGE FUND REVENUES</t>
  </si>
  <si>
    <t>PROPERTY TAX</t>
  </si>
  <si>
    <t>GENERAL REVENUE SALES TAX</t>
  </si>
  <si>
    <t>CART</t>
  </si>
  <si>
    <t>MOTOR VEHICLE TAX</t>
  </si>
  <si>
    <t>NATIONAL FOREST-STATE TREASURER</t>
  </si>
  <si>
    <t>FINANCIAL INSTITUTION TAX</t>
  </si>
  <si>
    <t>FEDERAL BRIDGE REPAIR</t>
  </si>
  <si>
    <t>INTEREST</t>
  </si>
  <si>
    <t>MISCELLANEOUS REVENUES</t>
  </si>
  <si>
    <t>DEBT SERVICE TRANSFER</t>
  </si>
  <si>
    <t>HEALTH INSURANCE REIMB</t>
  </si>
  <si>
    <t>INTERFUND ACTIVITY</t>
  </si>
  <si>
    <t>TOTAL ROAD &amp; BRIDGE FUND REVENUES</t>
  </si>
  <si>
    <t>ROAD &amp; BRIDGE FUND NET SALARIES</t>
  </si>
  <si>
    <t>JACOB ALLISON</t>
  </si>
  <si>
    <t>PAYROLL</t>
  </si>
  <si>
    <t>TIMOTHY W BAKER</t>
  </si>
  <si>
    <t>MICHELLE L BOCK</t>
  </si>
  <si>
    <t>MARK DWAYNE CASE</t>
  </si>
  <si>
    <t>JOSEPH OWN HAWKS</t>
  </si>
  <si>
    <t>JUSTIN R LIGHT</t>
  </si>
  <si>
    <t>GENE MARTIN</t>
  </si>
  <si>
    <t>TOMMY PASLEY</t>
  </si>
  <si>
    <t>SHAWN M PEARSON</t>
  </si>
  <si>
    <t>WILLIAM PFEIFFER JR</t>
  </si>
  <si>
    <t>ROY SNELSON</t>
  </si>
  <si>
    <t>JAMES SOHM</t>
  </si>
  <si>
    <t>RANDY J SPENCER</t>
  </si>
  <si>
    <t>JEFFREY JASON STROOT</t>
  </si>
  <si>
    <t>MITCHELL J WOFFORD</t>
  </si>
  <si>
    <t>TOTAL ROAD &amp; BRIDGE FUND NET SALARIES</t>
  </si>
  <si>
    <t>PAYROLL WITHHOLDINGS</t>
  </si>
  <si>
    <t>PAYROLL DEDUCTIONS OFFSET</t>
  </si>
  <si>
    <t>PAYROLL TAX OFFSET</t>
  </si>
  <si>
    <t>EMPLOYER SHARE TAXES AND BENEFITS</t>
  </si>
  <si>
    <t>ACH DEBIT</t>
  </si>
  <si>
    <t>TOTAL ROAD &amp; BRIDGE FUND PAYROLL</t>
  </si>
  <si>
    <t>ROAD &amp; BRIDGE FUND EXPENSES</t>
  </si>
  <si>
    <t>SUPPLIES</t>
  </si>
  <si>
    <t>ALLIANCE TECHNOLOGIES</t>
  </si>
  <si>
    <t>COMP/SOFT/LIC</t>
  </si>
  <si>
    <t>PHONE</t>
  </si>
  <si>
    <t>INS &amp; BONDS</t>
  </si>
  <si>
    <t>ASPHALT</t>
  </si>
  <si>
    <t>CAPITAL QUARRIES</t>
  </si>
  <si>
    <t>ROCK</t>
  </si>
  <si>
    <t>EQUIP LEASE</t>
  </si>
  <si>
    <t>JANITORIAL</t>
  </si>
  <si>
    <t>CHIP &amp; SEAL</t>
  </si>
  <si>
    <t>VEH REP,MAINT</t>
  </si>
  <si>
    <t>EQUIP REP,MNT</t>
  </si>
  <si>
    <t>PHONE, INT</t>
  </si>
  <si>
    <t>FED BRIDGE</t>
  </si>
  <si>
    <t>BLD/GRDS MNT</t>
  </si>
  <si>
    <t>UTIL &amp; PROPANE</t>
  </si>
  <si>
    <t>EQUIP, VEH REP</t>
  </si>
  <si>
    <t>VARIOUS</t>
  </si>
  <si>
    <t>MELROSE QUARRY &amp; ASPHALT</t>
  </si>
  <si>
    <t>CULVERTS</t>
  </si>
  <si>
    <t>FUEL</t>
  </si>
  <si>
    <t>MISC</t>
  </si>
  <si>
    <t>MOPERM</t>
  </si>
  <si>
    <t>ICE CONTROL</t>
  </si>
  <si>
    <t>OFFICE ESSENTIALS</t>
  </si>
  <si>
    <t>TIF EATS TAXES</t>
  </si>
  <si>
    <t>LEGAL ADS &amp; PUB</t>
  </si>
  <si>
    <t>ROAD SIGNS</t>
  </si>
  <si>
    <t>STAPLES CREDIT PLAN</t>
  </si>
  <si>
    <t>EQUIPMENT</t>
  </si>
  <si>
    <t>DRUG TESTS</t>
  </si>
  <si>
    <t>TOTAL ROAD ACCOUNTS PAYABLE</t>
  </si>
  <si>
    <t>TOTAL ROAD EXPENDITURES</t>
  </si>
  <si>
    <t>COUNTY REVENUE FUND REVENUES</t>
  </si>
  <si>
    <t>LICENSES &amp; PERMITS</t>
  </si>
  <si>
    <t>FEES</t>
  </si>
  <si>
    <t>INTERGOVERNMENTAL</t>
  </si>
  <si>
    <t>STATE AND FEDERAL GRANTS</t>
  </si>
  <si>
    <t>CRIMINAL COSTS/TRIAL REIMB</t>
  </si>
  <si>
    <t>INTERFUND TRANSFERS</t>
  </si>
  <si>
    <t>TOTAL COUNTY REVENUE FUND REVENUES</t>
  </si>
  <si>
    <t>COUNTY REVENUE FUND NET SALARIES</t>
  </si>
  <si>
    <t>GARY W HICKS</t>
  </si>
  <si>
    <t>JOSEPH AUXIER</t>
  </si>
  <si>
    <t>PETER B COOK</t>
  </si>
  <si>
    <t>LISA R DOWDY</t>
  </si>
  <si>
    <t>THERESA MERRICK</t>
  </si>
  <si>
    <t>AMY S ASBERRY</t>
  </si>
  <si>
    <t>MICHAEL J BARNETT</t>
  </si>
  <si>
    <t>NINA C EICKHORST</t>
  </si>
  <si>
    <t>LORA DAWN KORICH</t>
  </si>
  <si>
    <t>GIOVANNA MAGEL</t>
  </si>
  <si>
    <t>BONNIE L SLAWSON</t>
  </si>
  <si>
    <t>FAITH BARNES</t>
  </si>
  <si>
    <t>GINA DOYLE</t>
  </si>
  <si>
    <t>ANGELA C STEVENS</t>
  </si>
  <si>
    <t>LAURA CHRISTINE FAHERTY</t>
  </si>
  <si>
    <t>ROBERT JOE CONEY</t>
  </si>
  <si>
    <t>JOHN HAWKINS</t>
  </si>
  <si>
    <t>MICHAELA N HENDRIX</t>
  </si>
  <si>
    <t>CRYSTAL L. COX</t>
  </si>
  <si>
    <t>LORI LEIGH DAHARSH</t>
  </si>
  <si>
    <t>BRENDON J FOX</t>
  </si>
  <si>
    <t>SKYLER BRIANN HILL</t>
  </si>
  <si>
    <t>WILLIAM HUDSON</t>
  </si>
  <si>
    <t>REBECCA J NEAL</t>
  </si>
  <si>
    <t>APRIL SHAW</t>
  </si>
  <si>
    <t>KARA WACKER</t>
  </si>
  <si>
    <t>SHANNON WALDRON</t>
  </si>
  <si>
    <t>COURTNEY MICHELLE FRENCH</t>
  </si>
  <si>
    <t>JILL M NEUGEBAUER</t>
  </si>
  <si>
    <t>DANA SOOTER</t>
  </si>
  <si>
    <t>GLENDA VI ANN GIBSON</t>
  </si>
  <si>
    <t>ROBIN L KORDES</t>
  </si>
  <si>
    <t>PAMELA COCHRAN</t>
  </si>
  <si>
    <t>CAROL M GREEN</t>
  </si>
  <si>
    <t>ERNEST COVERDELL JR</t>
  </si>
  <si>
    <t>SARAH M ANDRUS</t>
  </si>
  <si>
    <t>TOTAL COUNTY REVENUE FUND NET SALARIES</t>
  </si>
  <si>
    <t>PAYROLL LIABILITY CLEARING ACCT</t>
  </si>
  <si>
    <t>INSURANCE COUNTY SHARE RETIREES</t>
  </si>
  <si>
    <t>EMPLOYER SHARE TAXES AND BENEFITSS</t>
  </si>
  <si>
    <t>TOTAL COUNTY REVENUE FUND PAYROLL</t>
  </si>
  <si>
    <t>COUNTY REVENUE FUND EXPENSES</t>
  </si>
  <si>
    <t>JURORS AND MILEAGE</t>
  </si>
  <si>
    <t>TOTAL JURORS AND MILEAGE</t>
  </si>
  <si>
    <t>A-1 Document Storage &amp; Shredding LLC Total</t>
  </si>
  <si>
    <t>BLD &amp; GRDS MNT</t>
  </si>
  <si>
    <t>COMP/INT/LIC</t>
  </si>
  <si>
    <t>TRIAL EXP</t>
  </si>
  <si>
    <t>Alliance Technologies Total</t>
  </si>
  <si>
    <t>PROGRAM EXP</t>
  </si>
  <si>
    <t>AT&amp;T Mobility (BES) Total</t>
  </si>
  <si>
    <t>TRAV &amp; MTG</t>
  </si>
  <si>
    <t>Barker Philips Jackson (BPJ) Total</t>
  </si>
  <si>
    <t>EQUIP MAINT</t>
  </si>
  <si>
    <t>VEH MAINT</t>
  </si>
  <si>
    <t>VAR REIMB</t>
  </si>
  <si>
    <t>JUV DETENTION</t>
  </si>
  <si>
    <t>JUV ATTORNEY</t>
  </si>
  <si>
    <t>ATTORNEY FEES</t>
  </si>
  <si>
    <t>PROG EXP</t>
  </si>
  <si>
    <t>Dell Marketing LP Total</t>
  </si>
  <si>
    <t>LEGAL ADS</t>
  </si>
  <si>
    <t>Elkins-Swyers Company Inc Total</t>
  </si>
  <si>
    <t>Fidelity Communications Total</t>
  </si>
  <si>
    <t>PHONE &amp; INT</t>
  </si>
  <si>
    <t>AUTOPSY COST</t>
  </si>
  <si>
    <t>TRAINING</t>
  </si>
  <si>
    <t>SURVEY WORK</t>
  </si>
  <si>
    <t>DRUG TESTING</t>
  </si>
  <si>
    <t>CONTRACT PAY</t>
  </si>
  <si>
    <t>EQUIP PURCHASE</t>
  </si>
  <si>
    <t>Lee's Electric Inc Total</t>
  </si>
  <si>
    <t>MISCELLANEOUS</t>
  </si>
  <si>
    <t>CIRC REIMB</t>
  </si>
  <si>
    <t>PLANNING</t>
  </si>
  <si>
    <t>WORK COMP</t>
  </si>
  <si>
    <t>SUBSCRIPTION</t>
  </si>
  <si>
    <t>DUES</t>
  </si>
  <si>
    <t>MOPERM Total</t>
  </si>
  <si>
    <t>UNIFORMS</t>
  </si>
  <si>
    <t>PA RETIREMENT</t>
  </si>
  <si>
    <t>CO SHARE</t>
  </si>
  <si>
    <t>UTILITIES</t>
  </si>
  <si>
    <t>POSTAGE</t>
  </si>
  <si>
    <t>Reserve Account Total</t>
  </si>
  <si>
    <t>Ricoh USA Inc (PO42) Total</t>
  </si>
  <si>
    <t>TIF EATS REIMB</t>
  </si>
  <si>
    <t>Salem Publishing/Phelps County Focus Total</t>
  </si>
  <si>
    <t>SHI International Corp Total</t>
  </si>
  <si>
    <t>COMP EQUIP</t>
  </si>
  <si>
    <t>Staples Business Advantage Total</t>
  </si>
  <si>
    <t>Three Rivers Publishing Inc Total</t>
  </si>
  <si>
    <t>TRANSFER</t>
  </si>
  <si>
    <t>JUVENILE</t>
  </si>
  <si>
    <t>US Bank Total</t>
  </si>
  <si>
    <t>WALMART COMMUNITY/RFCSLLC Total</t>
  </si>
  <si>
    <t>TOTAL COUNTY REVENUE ACCOUNTS PAYABLE</t>
  </si>
  <si>
    <t>TOTAL COUNTY REVENUE EXPENDITURES</t>
  </si>
  <si>
    <t>HEALTH DEPARTMENT FUND REVENUES</t>
  </si>
  <si>
    <t>STATE AND FEDERAL FUNDS</t>
  </si>
  <si>
    <t>CHARGES FOR SERVICES</t>
  </si>
  <si>
    <t>ARPA REIMBURSEMENT</t>
  </si>
  <si>
    <t>TRANSFERS</t>
  </si>
  <si>
    <t>TOTAL HEALTH DEPARTMENT FUND REVENUES</t>
  </si>
  <si>
    <t>HEALTH DEPARTMENT FUND NET SALARIES</t>
  </si>
  <si>
    <t>JEANA ANN BAHR</t>
  </si>
  <si>
    <t>TAMARA BURNS</t>
  </si>
  <si>
    <t>ASHLEY MARIE CAMPBELL</t>
  </si>
  <si>
    <t>SUMMER D RITCHIE</t>
  </si>
  <si>
    <t>AMBER NICHOLE SIDWELL</t>
  </si>
  <si>
    <t>LACEY E STOCKTON</t>
  </si>
  <si>
    <t>MELISSA D THOMPSON</t>
  </si>
  <si>
    <t>JENNIFER WIESE</t>
  </si>
  <si>
    <t>TOTAL HEALTH DEPARTMENT NET PAYROLL</t>
  </si>
  <si>
    <t>PAYROLL DEDUCTIONS OFFSETTING EXPENSE</t>
  </si>
  <si>
    <t>PAYROLL TAX OFFSETTING EXPENSE</t>
  </si>
  <si>
    <t>TOTAL HEALTH DEPARTMENT FUND PAYROLL</t>
  </si>
  <si>
    <t>HEALTH DEPARTMENT FUND EXPENSES</t>
  </si>
  <si>
    <t>Ameren Missouri Total</t>
  </si>
  <si>
    <t>Ashley Campbell Total</t>
  </si>
  <si>
    <t>iSolved HCM Total</t>
  </si>
  <si>
    <t>Jennifer Wiese Total</t>
  </si>
  <si>
    <t>McKesson Medical-Surgical (multiuse) Total</t>
  </si>
  <si>
    <t>SUPP, PROG</t>
  </si>
  <si>
    <t>Melissa D Thompson Total</t>
  </si>
  <si>
    <t>Missouri Department of Agriculture Total</t>
  </si>
  <si>
    <t>DUES &amp; SUBS</t>
  </si>
  <si>
    <t>MISSOURI DEPARTMENT OF REVENUE Total</t>
  </si>
  <si>
    <t>MO Dept Health &amp; Senior Services Total</t>
  </si>
  <si>
    <t>MoALPHA Total</t>
  </si>
  <si>
    <t>NOODLE SOUP OF WEINGART DESIGN Total</t>
  </si>
  <si>
    <t>OnSolve, LLC Total</t>
  </si>
  <si>
    <t>Prevent Child Abuse America Total</t>
  </si>
  <si>
    <t>R&amp;S Northeast LLC Total</t>
  </si>
  <si>
    <t>SUPPLIES, PROG</t>
  </si>
  <si>
    <t>Summer D Ritchie Total</t>
  </si>
  <si>
    <t>Tamarac Medical Inc Total</t>
  </si>
  <si>
    <t>VaxCare Corporation Total</t>
  </si>
  <si>
    <t>Warden Publishing Co Inc Total</t>
  </si>
  <si>
    <t>Wayne County Health Center Total</t>
  </si>
  <si>
    <t>TOTAL HEALTH DEPARTMENT ACCOUNTS PAYABLE</t>
  </si>
  <si>
    <t>TOTAL HEALTH DEPARTMENT FUND EXPENDITURES</t>
  </si>
  <si>
    <t>ASSESSMENT FUND REVENUES</t>
  </si>
  <si>
    <t>TAX WITHHOLDINGS</t>
  </si>
  <si>
    <t>STATE SHARE ASSESSMENT FUND</t>
  </si>
  <si>
    <t>CITY ASSESSMENT CONTRACTS</t>
  </si>
  <si>
    <t>AERIAL PHOTOGRAPHY REIMBURSEMENTS</t>
  </si>
  <si>
    <t>TOTAL ASSESSMENT FUND REVENUES</t>
  </si>
  <si>
    <t>ASSESSMENT FUND NET SALARIES</t>
  </si>
  <si>
    <t>TOTAL ASSESSMENT FUND NET SALARIES</t>
  </si>
  <si>
    <t>TOTAL ASSESSMENT FUND PAYROLL</t>
  </si>
  <si>
    <t>ASSESSMENT FUND EXPENSES</t>
  </si>
  <si>
    <t>TRAV &amp; MEETING</t>
  </si>
  <si>
    <t>SUPP, POSTAGE</t>
  </si>
  <si>
    <t>GIS EXPENSE</t>
  </si>
  <si>
    <t>AERIAL PHOTOG</t>
  </si>
  <si>
    <t>TOTAL ASSESSMENT FUND ACCOUNTS PAYABLE</t>
  </si>
  <si>
    <t>TOTAL ASSESSMENT FUND EXPENSES</t>
  </si>
  <si>
    <t>LAW ENFORCEMENT SALES TAX REVENUES</t>
  </si>
  <si>
    <t>SALES TAX REVENUE</t>
  </si>
  <si>
    <t>ATV PERMITS</t>
  </si>
  <si>
    <t>SHERIFF'S FEES</t>
  </si>
  <si>
    <t>INTERGOVERNMENTAL REVENUES</t>
  </si>
  <si>
    <t>PRISONER/TRIAL/COURT REIMBURSEMENT</t>
  </si>
  <si>
    <t>TOTAL LAW ENF SALES TAX FUND REVENUES</t>
  </si>
  <si>
    <t>LAW ENFORCEMENT SALES TAX FUND NET SALARIES</t>
  </si>
  <si>
    <t>CARMELO CRIVELLO</t>
  </si>
  <si>
    <t>TOTAL LAW ENFORCEMENT SALES TAX NET SALARIES</t>
  </si>
  <si>
    <t>MISC EXP</t>
  </si>
  <si>
    <t>TOTAL LAW ENFORCEMENT SALES TAX FUND PAYROLL</t>
  </si>
  <si>
    <t>LAW ENFORCEMENT SALES TAX FUND EXPENSES</t>
  </si>
  <si>
    <t>INMATE MEDICAL</t>
  </si>
  <si>
    <t>VEHICLE MAINT</t>
  </si>
  <si>
    <t>BLD &amp; GRNS MNT</t>
  </si>
  <si>
    <t>PRIS TRANSPORT</t>
  </si>
  <si>
    <t>PRIS EXP</t>
  </si>
  <si>
    <t>INMATE FOOD</t>
  </si>
  <si>
    <t>TOTAL LEST FUND ACCOUNTS PAYABLE</t>
  </si>
  <si>
    <t>TOTAL LAW ENFORCEMENT SALES TAX FUND EXPENSE</t>
  </si>
  <si>
    <t>ROAD &amp; BRIDGE DEBT SERVICE FUND  REVENUES</t>
  </si>
  <si>
    <t>TOTAL ROAD &amp; BRIDGE DEBT SERVICE FUND REVENUES</t>
  </si>
  <si>
    <t>ROAD &amp; BRIDGE DEBT SERVICE FUND EXPENSES</t>
  </si>
  <si>
    <t>PHELPS CO ROAD &amp; BRIDGE FUND</t>
  </si>
  <si>
    <t>TOTAL ROAD &amp; BRIDGE DEBT SERVICE ACCOUNTS PAYABLE</t>
  </si>
  <si>
    <t>UNEMPLOYMENT FUND REVENUES</t>
  </si>
  <si>
    <t>TOTAL UNEMPLOYMENT FUND REVENUES</t>
  </si>
  <si>
    <t>UNEMPLOYMENT FUND EXPENSES</t>
  </si>
  <si>
    <t>MISSOURI DIVISION OF EMPLOYMENT SECURITY</t>
  </si>
  <si>
    <t>UNEMPLOYM'T</t>
  </si>
  <si>
    <t>PHELPS CO-COUNTY REVENUE FUND</t>
  </si>
  <si>
    <t>TOTAL UNEMPLOYMENT FUND ACCOUNTS PAYABLE</t>
  </si>
  <si>
    <t>RESERVE ACCOUNT</t>
  </si>
  <si>
    <t>CRISIS INTERVENTION FUND REVENUES</t>
  </si>
  <si>
    <t>TOTAL CRISIS INTERVENTION FUND REVENUES</t>
  </si>
  <si>
    <t>CRISIS INTERVENTION FUND EXPENSES</t>
  </si>
  <si>
    <t>CRISIS EXP</t>
  </si>
  <si>
    <t>TOTAL CRISIS INTERVENTION FUND EXPENDITURES</t>
  </si>
  <si>
    <t>SPECIAL ELECTION FUND REVENUES</t>
  </si>
  <si>
    <t>POLITICAL SUDIVISION ELECTION REIMBURSEMENTS</t>
  </si>
  <si>
    <t>TOTAL SPECIAL ELECTION FUND REVENUES</t>
  </si>
  <si>
    <t>SPECIAL ELECTION FUND EXPENSES</t>
  </si>
  <si>
    <t>JUDGES, ELECTION WORKERS, TRAINING &amp; MILEAGE</t>
  </si>
  <si>
    <t>SUBTOTAL</t>
  </si>
  <si>
    <t>REIMBURSEMENT</t>
  </si>
  <si>
    <t>SERVICES</t>
  </si>
  <si>
    <t>Master Donuts Total</t>
  </si>
  <si>
    <t>ELEC EXP</t>
  </si>
  <si>
    <t>TOTAL SPECIAL ELECTION FUND ACCOUNTS PAYABLE</t>
  </si>
  <si>
    <t>TOTAL SPECIAL ELECTION FUND EXPENDITURES</t>
  </si>
  <si>
    <t>ELECTION SERVICES FUND REVENUES</t>
  </si>
  <si>
    <t>STATE ELECTION EFFICIENCY GRANT</t>
  </si>
  <si>
    <t>TOTAL ELECTION SERVICES FUND REVENUES</t>
  </si>
  <si>
    <t>ELECTION SERVICES FUND EXPENSES</t>
  </si>
  <si>
    <t>TOTAL ELECTION SERVICES FUND ACCOUNTS PAYABLE</t>
  </si>
  <si>
    <t>SHERIFF'S TRAINING FUND REVENUES</t>
  </si>
  <si>
    <t>POST COMMISSION FUNDS</t>
  </si>
  <si>
    <t>MISCELLANEOUS REIMB</t>
  </si>
  <si>
    <t>SHERIFF'S TRAINING FUND EXPENSES</t>
  </si>
  <si>
    <t xml:space="preserve">Missouri Sheriffs Association &amp; Training Academy </t>
  </si>
  <si>
    <t>TOTAL SHERIFF'S TRAINING FUND EXPENDITURES</t>
  </si>
  <si>
    <t>SHERIFF'S DRUG ENFORCEMENT FUND REVENUES</t>
  </si>
  <si>
    <t>FEDERAL FORFEITURES DOJ/DEA</t>
  </si>
  <si>
    <t>TOTAL SHERIFF'S DRUG ENF FUND REVENUES</t>
  </si>
  <si>
    <t>SHERIFF'S DRUG ENFORCEMENT FUND EXPENSES</t>
  </si>
  <si>
    <t>TOTAL SHERIFF'S DRUG ENF FUND EXPENDITURES</t>
  </si>
  <si>
    <t>SHERIFF'S CIVIL FUND REVENUES</t>
  </si>
  <si>
    <t>DEPUTY SALARY SUPPLEMENT</t>
  </si>
  <si>
    <t>TOTAL SHERIFF CIVIL FEE FUND REVENUES</t>
  </si>
  <si>
    <t>SHERIFF'S CIVIL FEE FUND EXPENSES</t>
  </si>
  <si>
    <t>CLIA LABORATORY PROGRAM</t>
  </si>
  <si>
    <t>DEPARTMENT OF REVENUE</t>
  </si>
  <si>
    <t>DEP SAL SUPP</t>
  </si>
  <si>
    <t>DEPARTMENT OF REVENUE, DSSF</t>
  </si>
  <si>
    <t>MATT'S STEAKHOUSE LLC</t>
  </si>
  <si>
    <t>SYNCB/AMAZON</t>
  </si>
  <si>
    <t>TOTAL SHERIFF'S CIVIL FEE FUND EXPENDITURES</t>
  </si>
  <si>
    <t>SHERIFF'S REVOLVING FUND REVENUES</t>
  </si>
  <si>
    <t>CONCEAL CARRY PERMIT FEES</t>
  </si>
  <si>
    <t>TOTAL SHERIFF'S REVOLVING FUND REVENUES</t>
  </si>
  <si>
    <t>SHERIFF'S REVOLVING FUND EXPENSES</t>
  </si>
  <si>
    <t>ELLIOT DATA SYSTEMS</t>
  </si>
  <si>
    <t>MISSOURI SHERIFFS UNITED</t>
  </si>
  <si>
    <t>MISSOURI STATE HIGHWAY PATROL</t>
  </si>
  <si>
    <t>TOTAL SHERIFF'S REVOLVING FUND EXPENDITURES</t>
  </si>
  <si>
    <t>INMATE DETENTION SECURITY FUND REVENUES</t>
  </si>
  <si>
    <t>INMATE COMMISSARY</t>
  </si>
  <si>
    <t>TOTAL INMATE DETENTION SECURITY FUND REVENUE</t>
  </si>
  <si>
    <t>INMATE DETENTION SECURITY FUND EXPENSES</t>
  </si>
  <si>
    <t>BOB BARKER COMPANY IN</t>
  </si>
  <si>
    <t>PRIS SUPPLIES</t>
  </si>
  <si>
    <t xml:space="preserve">CHARM-TEX </t>
  </si>
  <si>
    <t>ECOLAB</t>
  </si>
  <si>
    <t>PRIS LAUNDRY</t>
  </si>
  <si>
    <t>TO LEST FUND FOR PHONE STIPEND</t>
  </si>
  <si>
    <t>TOTAL INMATE DET SECURITY FUND EXPENDITURES</t>
  </si>
  <si>
    <t>LAW ENFORCEMENT DEBT SERVICE FUND REVENUES</t>
  </si>
  <si>
    <t>TOTAL LAW ENF DEBT SERVICE FUND REVENUES</t>
  </si>
  <si>
    <t>LAW ENFORCEMENT DEB SERVICE FUND EXPENSES</t>
  </si>
  <si>
    <t>TOTAL LAW ENFORCEMENT DEBT SERVICE EXPENDITURES</t>
  </si>
  <si>
    <t>LAW ENFORCEMENT RESTITUTION FUND REVENUES</t>
  </si>
  <si>
    <t>LAW ENFORCEMENT RESTITUTION FEES</t>
  </si>
  <si>
    <t>TOTAL LAW ENFORCEMENT REST. FUND REVENUES</t>
  </si>
  <si>
    <t>LAW ENFORCEMENT RESTITUTION FUND EXPENSES</t>
  </si>
  <si>
    <t>TO CO REVENUE PROSECUTOR SAL &amp; BENEFIT</t>
  </si>
  <si>
    <t>TO LAW ENFORCEMENT SALES TAX SAL &amp; BENEFIT</t>
  </si>
  <si>
    <t>TOTAL LAW ENF RESTITUTION FUND EXPENDITURES</t>
  </si>
  <si>
    <t>PROSECTING ATTORNEY DRUG ENF FUND REVENUES</t>
  </si>
  <si>
    <t>MISC REIMBURSEMENT</t>
  </si>
  <si>
    <t>TOTAL PROSECUTING ATTORNEY DRUG ENF FUND REVENUES</t>
  </si>
  <si>
    <t>PROSECUTING ATTORNEY DRUG ENF FUND EXPENSES</t>
  </si>
  <si>
    <t>A-1 DOCUMENT STORAGE &amp; SHREDDING LLC</t>
  </si>
  <si>
    <t>BRENDON FOX</t>
  </si>
  <si>
    <t>JOYCE E WILLIAMS</t>
  </si>
  <si>
    <t>LEXISNEXIS</t>
  </si>
  <si>
    <t>MISSOURI ASSOCIATION OF PROSECUTNG ATT'YS</t>
  </si>
  <si>
    <t>DUES, TRAINING</t>
  </si>
  <si>
    <t>MISSOURI OFFICE OF PROSECUTION SERVICES</t>
  </si>
  <si>
    <t>RICOH USA INC</t>
  </si>
  <si>
    <t>STAPLES BUSINESS ADVANTAGE</t>
  </si>
  <si>
    <t>US BANK</t>
  </si>
  <si>
    <t>TOTAL PROSECUTING ATTORNEY DRUG ENF FUND EXPENDITURES</t>
  </si>
  <si>
    <t>PROSECUTING ATTORNEY TRAINING FUND REVENUES</t>
  </si>
  <si>
    <t>PROSECUTING ATTORNEY'S FEES</t>
  </si>
  <si>
    <t>TOTAL PROSECUTING ATT'Y TRAINING FUND REVENUE</t>
  </si>
  <si>
    <t>PROSECUTING ATTORNEY TRAINING FUND EXPENSES</t>
  </si>
  <si>
    <t>NO EXPENSES</t>
  </si>
  <si>
    <t>TOTAL PROSECUTING ATTORNEY TRAINING FUND EXPENDITURES</t>
  </si>
  <si>
    <t>PROSECUTING ATT'Y DELINQUENT TAX REVENUES</t>
  </si>
  <si>
    <t>STATE CONTRACT FUNDS</t>
  </si>
  <si>
    <t>TOTAL PROSECUTING ATT'Y DELINQUENT TAX FUND REVENUES</t>
  </si>
  <si>
    <t>PROSECUTING ATT'Y DELINQUENT TAX EXPENSES</t>
  </si>
  <si>
    <t>TOTAL PROSECUTING ATT'Y DELINQUENT TAX FUND EXPENDITURES</t>
  </si>
  <si>
    <t>PROSECUTING ATT'Y BAD CHECK FUND REVENUES</t>
  </si>
  <si>
    <t>PROSECUTING ATTORNEY'S MOPS FEES</t>
  </si>
  <si>
    <t>TOTAL PROSECUTING ATT'Y BAD CHECK FUND REVENUES</t>
  </si>
  <si>
    <t>PROSECUTING ATT'Y BAD CHECK FUND EXPENSES</t>
  </si>
  <si>
    <t>CULLIGAN OF JEFFERSON CITY</t>
  </si>
  <si>
    <t>MISC EXPENSE</t>
  </si>
  <si>
    <t>MOPS FEES</t>
  </si>
  <si>
    <t>PHELPS COUNTY BANK</t>
  </si>
  <si>
    <t>TOTAL PROSECUTING ATT'Y BAD CHECK FUND EXPENDITURES</t>
  </si>
  <si>
    <t>SHELTER FUND REVENUES</t>
  </si>
  <si>
    <t>SHELTER FUND FEES</t>
  </si>
  <si>
    <t>TOTAL SHELTER FUND REVENUES</t>
  </si>
  <si>
    <t>SHELTER FUND ESPENSES</t>
  </si>
  <si>
    <t>CONTRACT</t>
  </si>
  <si>
    <t>TOTAL SHELTER FUND EXPENDITURES</t>
  </si>
  <si>
    <t>RECORDER USER FEES FUND REVENUES</t>
  </si>
  <si>
    <t>RECORDER USER TECH FEES</t>
  </si>
  <si>
    <t>RECORDER'S USER FEES</t>
  </si>
  <si>
    <t>TOTAL RECORDER USER FEES FUND REVENUES</t>
  </si>
  <si>
    <t>RECORDER USER FEES FUND EXPENSES</t>
  </si>
  <si>
    <t>FIDLAR TECHNOLOGIES</t>
  </si>
  <si>
    <t>SCAN/SOFT</t>
  </si>
  <si>
    <t>EASI FILE</t>
  </si>
  <si>
    <t>TOTAL RECORDER USER FEES FUND EXPENDITURES</t>
  </si>
  <si>
    <t>SENIOR COMPANIONS FUND REVENUES</t>
  </si>
  <si>
    <t>FEDERAL GRANT</t>
  </si>
  <si>
    <t>TOTAL SENIOR COMPANIONS FUND REVENUES</t>
  </si>
  <si>
    <t>SENIOR COMPANIONS FUND NET SALARIES</t>
  </si>
  <si>
    <t>YVONNE LEUTHAUSER</t>
  </si>
  <si>
    <t>CHRISTINE MILLER</t>
  </si>
  <si>
    <t>SENIOR COMPANION NET SALARIES</t>
  </si>
  <si>
    <t>TOTAL SENIOR COMPANIONS PAYROLL EXPENDITURES</t>
  </si>
  <si>
    <t>SENIOR COMPANIONS FUND ACCOUNTS PAYABLE</t>
  </si>
  <si>
    <t>PHELPS COUNTY SENIOR COMPANIONS</t>
  </si>
  <si>
    <t>STIPENDS</t>
  </si>
  <si>
    <t>TOTAL SENIOR COMPANIONS FUND ACC'NTS PAYABLE</t>
  </si>
  <si>
    <t>TOTAL SENIOR COMPANIONS FUND EXPENDITURES</t>
  </si>
  <si>
    <t>COLLECTOR TAX MAINTENANCE FUND REVENUES</t>
  </si>
  <si>
    <t>2% BACK &amp; DELINQUENT TAX WITHHOLDINGS</t>
  </si>
  <si>
    <t>TOTAL COLLECTORS TAX MAINT FUND REVENUES</t>
  </si>
  <si>
    <t>COLLECTOR TAX MAINTENANCE FUND EXPENSES</t>
  </si>
  <si>
    <t>CABLE, INT</t>
  </si>
  <si>
    <t>TOTAL COLLECTOR'S TAX MAINT FUND EXPENDITURES</t>
  </si>
  <si>
    <t>PUBLIC FACILITIES AUTHORITY FUND REVENUES</t>
  </si>
  <si>
    <t>TOTAL PUBLIC FAC AUTHORITY FUND REVENUES</t>
  </si>
  <si>
    <t>PUBLIC FACILITIES AUTHORITY FUND EXPENSES</t>
  </si>
  <si>
    <t>TOTAL PUBLIC FACILITIES FUND EXPENDITURES</t>
  </si>
  <si>
    <t>JAY WHITE ESTATE FUND REVENUES</t>
  </si>
  <si>
    <t>TOTAL JAY WHITE ESTATE FUND REVENUES</t>
  </si>
  <si>
    <t>JAY WHITE ESTATE FUND EXPENSES</t>
  </si>
  <si>
    <t>TOTAL JAY WHITE FUND EXPENDITURES</t>
  </si>
  <si>
    <t>CRIMINAL COST FUND REVENUES</t>
  </si>
  <si>
    <t>STATE TREAS CRIM COST REIMB</t>
  </si>
  <si>
    <t>TOTAL CRIMINAL COST FUND REVENUES</t>
  </si>
  <si>
    <t>CRIMINAL COST FUND EXPENSES</t>
  </si>
  <si>
    <t>CRIM COST REIM</t>
  </si>
  <si>
    <t>HOWELL COUNTY TREASURER</t>
  </si>
  <si>
    <t>TEXAS COUNTY TREASURER</t>
  </si>
  <si>
    <t>TRANSFER TO COUNTY FUNDS</t>
  </si>
  <si>
    <t>TOTAL CRIMINAL COST FUND EXPENDITURES</t>
  </si>
  <si>
    <t>SURPLUS TAX FUND REVENUES</t>
  </si>
  <si>
    <t>INTEREST SURPLUS TAX</t>
  </si>
  <si>
    <t>BACK TAX SALES</t>
  </si>
  <si>
    <t>TOTAL SURPLUS TAX FUND REVENUES</t>
  </si>
  <si>
    <t>SURPLUS TAX FUND EXPENSES</t>
  </si>
  <si>
    <t>TOTAL SURPLUS TAX FUND EXPENDITURES</t>
  </si>
  <si>
    <t>SCHOOL PRINICIPAL FUND REVENUES</t>
  </si>
  <si>
    <t>FINES AND FORFEITURES</t>
  </si>
  <si>
    <t>TOTAL SCHOOL PRINCIPAL FUND REVENUES</t>
  </si>
  <si>
    <t>SCHOOL PRINCIPAL FUND EXPENSES</t>
  </si>
  <si>
    <t>DENT PHELPS R3 SCHOOL</t>
  </si>
  <si>
    <t>FINE/SURPLS/INT</t>
  </si>
  <si>
    <t>DIXON R1 SCHOOL</t>
  </si>
  <si>
    <t>LICKING R8 SCHOOL</t>
  </si>
  <si>
    <t>NEWBURG SCHOOL</t>
  </si>
  <si>
    <t>PHELPS COUNTY R3 SCHOOL</t>
  </si>
  <si>
    <t>ROLLA PUBLIC SCHOOLS</t>
  </si>
  <si>
    <t>STATE OF MISSOURI STATE SHARE</t>
  </si>
  <si>
    <t>ST JAMES R1 SCHOOL</t>
  </si>
  <si>
    <t>TOTAL SCHOOL PRINCIPAL FUND EXPENDITURES</t>
  </si>
  <si>
    <t>SCHOOL DISTRICT FUND REVENUES</t>
  </si>
  <si>
    <t>PROPERTY TAXES</t>
  </si>
  <si>
    <t>INTEREST ON INVESTMENTS</t>
  </si>
  <si>
    <t>INTEREST PRIVATE CAR TAX</t>
  </si>
  <si>
    <t>NATIONAL FOREST PILT STATE TREAS</t>
  </si>
  <si>
    <t>PILT REVENUE</t>
  </si>
  <si>
    <t>ROLLA HOUSING PILT</t>
  </si>
  <si>
    <t>TOTAL SCHOOL DISTRICT FUND REVENUES</t>
  </si>
  <si>
    <t>SCHOOL DISTRICT FUND EXPENSES</t>
  </si>
  <si>
    <t>TOTAL TAXES &amp; INTEREST DISBURSED BY ACH DEBIT</t>
  </si>
  <si>
    <t>AMBULANCE, FIRE, CITIES FUND REVENUES</t>
  </si>
  <si>
    <t>TOTAL AMBULANCE, FIRE DIST, CITIES FUND REVENUE</t>
  </si>
  <si>
    <t>AMBULANCE, FIRE, CITIES FUND EXPENSES</t>
  </si>
  <si>
    <t>PHELPS COUNTY BOARD FOR THE DEVELOPMENTALLY DISABLED FUND REVENUES</t>
  </si>
  <si>
    <t>FINANCIAL INST. TAX</t>
  </si>
  <si>
    <t>TOTAL PHELPS CO BOARD FOR THE DEV DISABLED FUND REVENUES</t>
  </si>
  <si>
    <t>PHELPS COUNTY BOARD FOR THE DEVELOPMENTALLY DISABLED FUND EXPENSES</t>
  </si>
  <si>
    <t>COUNTY EMPLOYEE RETIREMENT FUND REVENUES</t>
  </si>
  <si>
    <t>CERF FEES-RECORDER</t>
  </si>
  <si>
    <t>CERF FEES-COLLECTOR</t>
  </si>
  <si>
    <t>CERF FEES-ASSESSOR</t>
  </si>
  <si>
    <t>TOTAL FEE CONTRIBUTIONS TO CO EMPLOYEE RETIREMENT FUND</t>
  </si>
  <si>
    <t>COUNTY EMPLOYEE RETIREMENT FUND EXPENSES</t>
  </si>
  <si>
    <t>TOTAL COUNTY EMP RETIREMENT DISBURSED BY ACH DEBIT</t>
  </si>
  <si>
    <t>ARPA-AM RESCUE PLAN ACT FUND REVENUES</t>
  </si>
  <si>
    <t>TOTAL ARPA-AM RESCUE PLAN ACT FUND REVENUE</t>
  </si>
  <si>
    <t>ARPA-AM RESCUE PLAN ACT FUND EXPENSES</t>
  </si>
  <si>
    <t>TOTAL ARPA-AM RESCUE PLAN ACT FUND EXPENDITURES</t>
  </si>
  <si>
    <t>INTANGIBLE TAX FUND REVENUES</t>
  </si>
  <si>
    <t>TOTAL INTANGIBLE FUND REVENUES</t>
  </si>
  <si>
    <t>INTANGIBLE TAX FUND EXPENSES</t>
  </si>
  <si>
    <t>MISCELLANEOUS NON-COUNTY FUNDS</t>
  </si>
  <si>
    <t>BEG BAL</t>
  </si>
  <si>
    <t>REVENUES</t>
  </si>
  <si>
    <t>EXPENSES</t>
  </si>
  <si>
    <t>END BALANCE</t>
  </si>
  <si>
    <t>CIRC INT</t>
  </si>
  <si>
    <t>CIR TIME PMT</t>
  </si>
  <si>
    <t>GARN FUND</t>
  </si>
  <si>
    <t>LAW LIBRARY</t>
  </si>
  <si>
    <t xml:space="preserve">HEREBY CERTIFY THAT I HAVE DILIGENTLY CHECKED THE RECORDS OF THE COUNTY AND </t>
  </si>
  <si>
    <t xml:space="preserve">THAT THE ABOVE AND FOREGOING IS A COMPLETE AND CORRECT STATEMENT OF EVERY </t>
  </si>
  <si>
    <t xml:space="preserve">ITEM OF INFORMATION REQUIRED IN SEC. 50.800, RSMO FOR THE YEAR ENDING </t>
  </si>
  <si>
    <t xml:space="preserve">                                                                        ______________________________________________</t>
  </si>
  <si>
    <t>FOR THE YEAR ENDING DECEMBER 31, 2023</t>
  </si>
  <si>
    <t>COMPILED BY LAURA JOHNSON, PHELPS COUNTY CLERK</t>
  </si>
  <si>
    <t xml:space="preserve">ACTUAL 2022 </t>
  </si>
  <si>
    <t>ACTUAL 2023</t>
  </si>
  <si>
    <t>DELINQUENT PROPERTY TAXES (REAL AND PERSONAL) DECEMBER 31, 2023</t>
  </si>
  <si>
    <t>PUBLISH ON OR BEFORE THE FIRST MONDAY IN MARCH, 2024</t>
  </si>
  <si>
    <t>DECEMBER 31, 2023.</t>
  </si>
  <si>
    <t>I, LAURA JOHNSON, CLERK OF THE COUNTY COMMISSION AND EX OFFICIO OFFICER DES-</t>
  </si>
  <si>
    <t xml:space="preserve">                                                                       LAURA JOHNSON, PHELPS COUNTY CLERK</t>
  </si>
  <si>
    <t xml:space="preserve">IGNATED TO PREPARE FINANCIAL STATEMENT AS REQUIRED BY SECTION 50.800, RSMO., </t>
  </si>
  <si>
    <t>PILT EXPENSE</t>
  </si>
  <si>
    <t>ARPA-LATCF</t>
  </si>
  <si>
    <t>CURTISS-MANES-SCHULTE (NEW R&amp;B FACILITY)</t>
  </si>
  <si>
    <t>INTEGRATED FACILITY SERVICES</t>
  </si>
  <si>
    <t>ARCHER ELGIN SURVEYING (NEW R&amp;B FACILITY)</t>
  </si>
  <si>
    <t>SOUTHCENTRAL LAND TITLE (NEW R&amp;B FACILITY)</t>
  </si>
  <si>
    <t xml:space="preserve"> </t>
  </si>
  <si>
    <t>MRPC (ADMINISTRATION FEES)</t>
  </si>
  <si>
    <t>INTERCOUNTY ELECTRIC (NEW R&amp;B FACILITY)</t>
  </si>
  <si>
    <t>TOTAL DISBURSED TO SB40 BOARD BY ACH DEBIT</t>
  </si>
  <si>
    <t>PRIVATE CAR TAX</t>
  </si>
  <si>
    <t>TEEPLE INSURANCE AGENCY</t>
  </si>
  <si>
    <t>UNCLAIMED FEE RECEIPTS</t>
  </si>
  <si>
    <t>UNCLAIMED FEES FUND REVENUES</t>
  </si>
  <si>
    <t>UNCLAIMED FEES FUND EXPENSES</t>
  </si>
  <si>
    <t>MISSOURI STATE TREASURER</t>
  </si>
  <si>
    <t>TOTAL UNCLAIMED FEES FUND EXPENDITURES</t>
  </si>
  <si>
    <t>TOTAL UNCLAIMED  FEES FUND REVENUES</t>
  </si>
  <si>
    <t>JORDAN &amp; JORDAN DESIGNS</t>
  </si>
  <si>
    <t xml:space="preserve">JONES, POWELL AND STEVENS </t>
  </si>
  <si>
    <t>KEVIN MELTON</t>
  </si>
  <si>
    <t>ALFRED MELTON</t>
  </si>
  <si>
    <t>PHELPS COUNTY COLLECTOR</t>
  </si>
  <si>
    <t>MARIES COUNTY TREASURER</t>
  </si>
  <si>
    <t>ALLRISE ELEVATOR COMPANY</t>
  </si>
  <si>
    <t>REPAIR/MAINT</t>
  </si>
  <si>
    <t>STANLEY ACCESS TECH</t>
  </si>
  <si>
    <t>ATIS ELEVATOR INSPECTION</t>
  </si>
  <si>
    <t>ST ROBERT GLASS CO</t>
  </si>
  <si>
    <t>NATIONAL BUSINESS FURNITURE</t>
  </si>
  <si>
    <t xml:space="preserve">FREEDOM ELECTRIC </t>
  </si>
  <si>
    <t>SECURITY PRO USA</t>
  </si>
  <si>
    <t>AMAZON CAPITAL SERVICES</t>
  </si>
  <si>
    <t>DEVNET Inc</t>
  </si>
  <si>
    <t>Tipton Systems KC Inc</t>
  </si>
  <si>
    <t>The Master's Touch, LLC</t>
  </si>
  <si>
    <t>Barnes, Faith A</t>
  </si>
  <si>
    <t>Color Plus - Print &amp; Promo</t>
  </si>
  <si>
    <t>Integrity Engineering Inc</t>
  </si>
  <si>
    <t>Dell Marketing LP</t>
  </si>
  <si>
    <t>Missouri County Collectors Association (MCCA)</t>
  </si>
  <si>
    <t>Salem Publishing/Phelps County Focus</t>
  </si>
  <si>
    <t>Wave Internet Technologies LLC</t>
  </si>
  <si>
    <t>Staples Business Advantage</t>
  </si>
  <si>
    <t>SHI International Corp</t>
  </si>
  <si>
    <t>Wells Fargo Financial Leasing</t>
  </si>
  <si>
    <t>SumnerOne</t>
  </si>
  <si>
    <t>Fidelity Communications</t>
  </si>
  <si>
    <t>AT&amp;T Mobility (BES)</t>
  </si>
  <si>
    <t>NACCTFO</t>
  </si>
  <si>
    <t>ROLLA AREA CHAMBER OF COMMERCE</t>
  </si>
  <si>
    <t>US Bank</t>
  </si>
  <si>
    <t>American Stamp &amp; Marking Inc</t>
  </si>
  <si>
    <t>Quill Corporation</t>
  </si>
  <si>
    <t>SCOTT COUNTY TAX MAINTENANCE FUND</t>
  </si>
  <si>
    <t>Staples Credit Plan</t>
  </si>
  <si>
    <t>Amazon Capital Services, Inc</t>
  </si>
  <si>
    <t>CSF BOND</t>
  </si>
  <si>
    <t>INTEGRATED FACILITY SERVICES (COURTHOUSE HVAC REPAIRS)</t>
  </si>
  <si>
    <t>SMITH &amp; EDWARDS CONSTRUCTION (ST. JAMES LIFT STATION)</t>
  </si>
  <si>
    <t>HEARTLAND ENVIRONMENTAL DISTRIBUTORS (LAKESIDE HOA)</t>
  </si>
  <si>
    <t>Pictometry International Corp</t>
  </si>
  <si>
    <t>Vanguard Appraisals Inc</t>
  </si>
  <si>
    <t>Edward J Rice Company Inc</t>
  </si>
  <si>
    <t>MO Vocational Enterprises</t>
  </si>
  <si>
    <t>Surveying And Mapping, LLC</t>
  </si>
  <si>
    <t>Environmental Systems Research Institute Inc_esri</t>
  </si>
  <si>
    <t>Conner, Roy M</t>
  </si>
  <si>
    <t>Missouri State Assessors Association</t>
  </si>
  <si>
    <t>Reserve Account</t>
  </si>
  <si>
    <t>GFI Digital Inc (Gibbs Tech)</t>
  </si>
  <si>
    <t>GreatAmerica Financial Services</t>
  </si>
  <si>
    <t>KEAN, TIM</t>
  </si>
  <si>
    <t>Long, Paul I</t>
  </si>
  <si>
    <t>Reese, Angelisa</t>
  </si>
  <si>
    <t>Malwarebytes Corporation</t>
  </si>
  <si>
    <t>Epperson, Brad</t>
  </si>
  <si>
    <t>WILD APRICOT INC</t>
  </si>
  <si>
    <t>Missouri Mappers Association</t>
  </si>
  <si>
    <t>GoTo Technologies USA, Inc.</t>
  </si>
  <si>
    <t>Brown Printing</t>
  </si>
  <si>
    <t>Alliance Technologies</t>
  </si>
  <si>
    <t>Winsupply of Rolla</t>
  </si>
  <si>
    <t>WALMART COMMUNITY/RFCSLLC</t>
  </si>
  <si>
    <t>Barker Philips Jackson (BPJ)</t>
  </si>
  <si>
    <t>ROY CONNER II</t>
  </si>
  <si>
    <t>BRADLEY EPPERSON</t>
  </si>
  <si>
    <t>KAREN JONES</t>
  </si>
  <si>
    <t>TIMOTHY KEAN</t>
  </si>
  <si>
    <t>PAUL LONG</t>
  </si>
  <si>
    <t>REESE,ANGELISA</t>
  </si>
  <si>
    <t>SHIVERS,BRENDA</t>
  </si>
  <si>
    <t>MELISSA TABER</t>
  </si>
  <si>
    <t>EMPLOYER SHARE TAXES &amp; BENFITS</t>
  </si>
  <si>
    <t>E911 ADDRESSING SERVICES</t>
  </si>
  <si>
    <t>ALEXANDRA MUTCH</t>
  </si>
  <si>
    <t>KATHERINE BRECHLIN</t>
  </si>
  <si>
    <t>DELL MARKETING</t>
  </si>
  <si>
    <t>RUSSELL HOUSE</t>
  </si>
  <si>
    <t>A-1 DOCUMENT STORAGE &amp; SHREDDING</t>
  </si>
  <si>
    <t>MAPA-MO ASSOCIATION OF PROSECUTING ATTNY</t>
  </si>
  <si>
    <t>MODERN LITHO ST. LOUIS</t>
  </si>
  <si>
    <t>RIVER CITY CONSTRUCTION</t>
  </si>
  <si>
    <t>GOLDBERG GROUP ARCHITECTS</t>
  </si>
  <si>
    <t>POES RURAL &amp; CITY GAS CO</t>
  </si>
  <si>
    <t>WIGGINS ABSTRACT CO</t>
  </si>
  <si>
    <t xml:space="preserve">SIGN DIMENSIONS </t>
  </si>
  <si>
    <t>BARKER PHILIPS JACKSON</t>
  </si>
  <si>
    <t>DANIELS CONSTRUCTION COMPANY</t>
  </si>
  <si>
    <t>FREEDOM ELECTRIC</t>
  </si>
  <si>
    <t>INTEGRITY ENGINEERING</t>
  </si>
  <si>
    <t>CENTRAL FENCE</t>
  </si>
  <si>
    <t>BUILDING SUP</t>
  </si>
  <si>
    <t>GILMORE &amp; BELL A PROFESSIONAL CORP</t>
  </si>
  <si>
    <t>MENARD INC</t>
  </si>
  <si>
    <t>FIRST STATE COMMUNITY BANK</t>
  </si>
  <si>
    <t>SURVEYING</t>
  </si>
  <si>
    <t>JAIL EXPANSION LOAN PROCEEDS</t>
  </si>
  <si>
    <t>7 CEDARS SUPPLY</t>
  </si>
  <si>
    <t>PHOENIX SUPPLY</t>
  </si>
  <si>
    <t>STATE OF MO CRIMINAL RECORD SYSTEM FUND</t>
  </si>
  <si>
    <t>UNMANNED VEHICLE TECHNOLOGIES</t>
  </si>
  <si>
    <t>MOTOROLA SOLUTIONS</t>
  </si>
  <si>
    <t>MO STATE HIGHWAY PATROL</t>
  </si>
  <si>
    <t>TO LAW ENFORCEMENT SALES TAX FOR OT</t>
  </si>
  <si>
    <t>TO LAW ENFORCEMENT DEBT SERVICE JAIL EXP TOTAL</t>
  </si>
  <si>
    <t>TO LAW ENFORCEMENT SALES TAX FOR MEM BIKE RAL</t>
  </si>
  <si>
    <t>TO LAW ENFORCEMENT SALES TAX FOR CARN SECUR</t>
  </si>
  <si>
    <t>TO LAW ENFORCEMENT SALES TAX FOR FAIR SECUR</t>
  </si>
  <si>
    <t>INTEREST DOJ</t>
  </si>
  <si>
    <t>MISC REIMB DOJ</t>
  </si>
  <si>
    <t>REIMBURSE</t>
  </si>
  <si>
    <t>RICK HOPE</t>
  </si>
  <si>
    <t>MIKE KIRN</t>
  </si>
  <si>
    <t>MISSOURI STATE TROOPERS ASSOCIATION</t>
  </si>
  <si>
    <t>AEROMET ENGENEERING</t>
  </si>
  <si>
    <t>CITY OF CAPE GIRARDEAU</t>
  </si>
  <si>
    <t>MNOA TRAINING &amp; OFFICER SAFETY COALITION</t>
  </si>
  <si>
    <t>ST LOUIS COUNTY TREASURER</t>
  </si>
  <si>
    <t>MASTERCARD</t>
  </si>
  <si>
    <t>ELKINS SWYERS COMPANY</t>
  </si>
  <si>
    <t>ELECTION SURCHARGE</t>
  </si>
  <si>
    <t>GENERAL REVENUE TRANSFER</t>
  </si>
  <si>
    <t>BUS CO EXTERMINATING</t>
  </si>
  <si>
    <t>INVESTMENT REALTY</t>
  </si>
  <si>
    <t>TMB REED PARTS &amp; FARM SUPPLY</t>
  </si>
  <si>
    <t>BROOKVIEW APARTMENTS OF WAYNESVILLE</t>
  </si>
  <si>
    <t>ROLLA HOUSING AUTHORITY</t>
  </si>
  <si>
    <t xml:space="preserve">DUMP IT DISPOSAL </t>
  </si>
  <si>
    <t>Amazon Capital Services</t>
  </si>
  <si>
    <t>Outlier Technologies</t>
  </si>
  <si>
    <t xml:space="preserve">Clines Flooring </t>
  </si>
  <si>
    <t>Fred Pryor Seminars &amp; Career Track</t>
  </si>
  <si>
    <t>Jordan Dillon</t>
  </si>
  <si>
    <t>Pittenger Law Group</t>
  </si>
  <si>
    <t>CureMD.com</t>
  </si>
  <si>
    <t>Kellyann Hale</t>
  </si>
  <si>
    <t>National Assoc of County &amp; City Health Officials</t>
  </si>
  <si>
    <t>National WIC Association</t>
  </si>
  <si>
    <t>Amber Sidwell</t>
  </si>
  <si>
    <t>Missouri Employment Confrence</t>
  </si>
  <si>
    <t>Jessica Betancourt</t>
  </si>
  <si>
    <t>Alyssa Hemby</t>
  </si>
  <si>
    <t>Florida State University</t>
  </si>
  <si>
    <t>Shred It USA</t>
  </si>
  <si>
    <t>Missouri Public Health Assoc (MPHA)</t>
  </si>
  <si>
    <t>Tamara Burns</t>
  </si>
  <si>
    <t>GoTo Technologies USA</t>
  </si>
  <si>
    <t>Hannah Craft</t>
  </si>
  <si>
    <t>Missouri Environmental Health Assoc (MEHA)</t>
  </si>
  <si>
    <t>Lowes</t>
  </si>
  <si>
    <t>The Bus Stop</t>
  </si>
  <si>
    <t>Kodi Stevenson</t>
  </si>
  <si>
    <t>National Environmental Health Association</t>
  </si>
  <si>
    <t>SYNCB/Amazon</t>
  </si>
  <si>
    <t>Suzanne Kinkead</t>
  </si>
  <si>
    <t xml:space="preserve">Stericycle </t>
  </si>
  <si>
    <t>Injoy Health Education</t>
  </si>
  <si>
    <t>Mohawk Flooring</t>
  </si>
  <si>
    <t>JESSICA BETANCOURT</t>
  </si>
  <si>
    <t>HANNAH CRAFT</t>
  </si>
  <si>
    <t>JORDAN DILLON</t>
  </si>
  <si>
    <t>BRENDA DUKES</t>
  </si>
  <si>
    <t>KELLYANN HALE</t>
  </si>
  <si>
    <t>ALYSSA HEMBY</t>
  </si>
  <si>
    <t>SUZANNE KINKEAD</t>
  </si>
  <si>
    <t>KODI STEVENSON</t>
  </si>
  <si>
    <t>TAYLOR TUEPKER</t>
  </si>
  <si>
    <t>MISC. REIMBURSEMENTS</t>
  </si>
  <si>
    <t>DAYTON DUKES</t>
  </si>
  <si>
    <t>DALE WERMAN</t>
  </si>
  <si>
    <t>MICHAEL WELTER</t>
  </si>
  <si>
    <t>JERRY SEKSCINSKI</t>
  </si>
  <si>
    <t>TIMOTHY KUTZLER</t>
  </si>
  <si>
    <t>Capital Materials LLC</t>
  </si>
  <si>
    <t>Coastal Energy Corporation</t>
  </si>
  <si>
    <t>Capital Quarries</t>
  </si>
  <si>
    <t>MFA Oil Company</t>
  </si>
  <si>
    <t>Central Stone Company</t>
  </si>
  <si>
    <t>Caterpillar Financial Services Corporation</t>
  </si>
  <si>
    <t>Truck Centers Inc</t>
  </si>
  <si>
    <t>N B West Contracting Company</t>
  </si>
  <si>
    <t>Melrose Quarry &amp; Asphalt LLC</t>
  </si>
  <si>
    <t>Clark Equipment Company DBA Bobcat Company</t>
  </si>
  <si>
    <t>John Fabick Tractor Company</t>
  </si>
  <si>
    <t>Metal Culverts INC</t>
  </si>
  <si>
    <t>UMB Bank, N.A.</t>
  </si>
  <si>
    <t>Great River Associates, Inc</t>
  </si>
  <si>
    <t>Oakley Fertilizer, Inc</t>
  </si>
  <si>
    <t>Interstate Billing Service, Inc</t>
  </si>
  <si>
    <t>Peterson Oil Co</t>
  </si>
  <si>
    <t>McKnight Tire &amp; Auto Center</t>
  </si>
  <si>
    <t>Willard Quarries Inc</t>
  </si>
  <si>
    <t>Gahr Truck &amp; Equipment Inc</t>
  </si>
  <si>
    <t>Wieberg Red-E-Mix, Inc.</t>
  </si>
  <si>
    <t>Roger Skaggs</t>
  </si>
  <si>
    <t>John Deere Financial</t>
  </si>
  <si>
    <t>Mid Missouri Fence, Co</t>
  </si>
  <si>
    <t>CMW EQUIPMENT</t>
  </si>
  <si>
    <t>Bobcat of St Louis</t>
  </si>
  <si>
    <t>Clen Industries Inc</t>
  </si>
  <si>
    <t>Diamond Mowers Inc</t>
  </si>
  <si>
    <t>Intercounty Electric Coop Assoc</t>
  </si>
  <si>
    <t>Airgas USA LLC</t>
  </si>
  <si>
    <t>O'Reilly Automotive Inc</t>
  </si>
  <si>
    <t>Rolla City of</t>
  </si>
  <si>
    <t>Clever Stone Company, Inc</t>
  </si>
  <si>
    <t>Rolla Municipal Utilities (RMU)</t>
  </si>
  <si>
    <t>Ed Morse Chevrolet Buick GMC</t>
  </si>
  <si>
    <t>Poe’s Rural &amp; City Gas Co Inc</t>
  </si>
  <si>
    <t>G W Van Keppel Company The</t>
  </si>
  <si>
    <t>Tractor Zone LLC</t>
  </si>
  <si>
    <t>Dennis Oil Company</t>
  </si>
  <si>
    <t>Hutcheson Ford Sales Inc</t>
  </si>
  <si>
    <t>DANIELS CONSTRUCTION COMPANY INCORPORATED</t>
  </si>
  <si>
    <t>Filter-Tek Inc</t>
  </si>
  <si>
    <t>Kienstra 44 LLC</t>
  </si>
  <si>
    <t>Deere &amp; Company</t>
  </si>
  <si>
    <t>Jace Equipment</t>
  </si>
  <si>
    <t>CompuLink Ltd</t>
  </si>
  <si>
    <t>Safety-Kleen Systems, Inc.</t>
  </si>
  <si>
    <t>Ray's Tire &amp; Service Center</t>
  </si>
  <si>
    <t>Family Center Farm &amp; Home</t>
  </si>
  <si>
    <t>Terminal Supply Inc</t>
  </si>
  <si>
    <t>Nu Way Concrete Forms Central Inc</t>
  </si>
  <si>
    <t>Tomo Drug Testing</t>
  </si>
  <si>
    <t>L &amp; B Electronics</t>
  </si>
  <si>
    <t>King Auto Glass Inc</t>
  </si>
  <si>
    <t>Bobcat of Springfield</t>
  </si>
  <si>
    <t>Stahlman Powersports/Rolla Cycles Inc</t>
  </si>
  <si>
    <t>Henderson Products Inc</t>
  </si>
  <si>
    <t>McCoy Construction &amp; Forestry, Inc</t>
  </si>
  <si>
    <t>Northern Safety Company Inc</t>
  </si>
  <si>
    <t>Phelps County PWSD 4</t>
  </si>
  <si>
    <t>WOODY'S MUNICIPAL SUPPLY COMPANY</t>
  </si>
  <si>
    <t>Viking-Cives Midwest Inc</t>
  </si>
  <si>
    <t>Barco Municipal Products, Inc.</t>
  </si>
  <si>
    <t>Certified Power Inc</t>
  </si>
  <si>
    <t>Blue Fish Screen Printing &amp; Design LLC</t>
  </si>
  <si>
    <t>CCP Industries Inc</t>
  </si>
  <si>
    <t>Office Essentials</t>
  </si>
  <si>
    <t>C &amp; C Towing LLC</t>
  </si>
  <si>
    <t>Acuity Specialty Products Inc, Zep Sales &amp; Service</t>
  </si>
  <si>
    <t>Lowe's</t>
  </si>
  <si>
    <t>Rockmount Research &amp; Alloys Inc</t>
  </si>
  <si>
    <t>Mike's Car Care Center</t>
  </si>
  <si>
    <t>Dickey Bub Farm &amp; Home</t>
  </si>
  <si>
    <t>Capital One Trade Credit/ Menards Commercial</t>
  </si>
  <si>
    <t>Meek's Rolla</t>
  </si>
  <si>
    <t>Three Rivers Publishing Inc</t>
  </si>
  <si>
    <t>UNITED RENTALS (NORTH AMERICA) INC</t>
  </si>
  <si>
    <t>CHEMSEARCH FE</t>
  </si>
  <si>
    <t>Bill's Custom Welding</t>
  </si>
  <si>
    <t>WOODYS MUNICIPAL SUPPLY COMPANY</t>
  </si>
  <si>
    <t>Fastenal Company</t>
  </si>
  <si>
    <t>Public Water Supply District 1 Phelps</t>
  </si>
  <si>
    <t>Bench, Brian</t>
  </si>
  <si>
    <t>Surplus Center</t>
  </si>
  <si>
    <t>UPS Store #2238, The</t>
  </si>
  <si>
    <t>Quality Machine Fabrication LLC</t>
  </si>
  <si>
    <t>Philips &amp; Company</t>
  </si>
  <si>
    <t>KNAPHEIDE TRUCK EQUIPMENT CENTER</t>
  </si>
  <si>
    <t>PHONE,INT</t>
  </si>
  <si>
    <t>ROAD MAT/SUP</t>
  </si>
  <si>
    <t>CONTRACT LAB</t>
  </si>
  <si>
    <t>VEH PURCHASE</t>
  </si>
  <si>
    <t>Doolittle Rural Fire</t>
  </si>
  <si>
    <t>St James Fire Protection District</t>
  </si>
  <si>
    <t>Duke Rural Fire</t>
  </si>
  <si>
    <t>Edgar Springs Rural Fire Prot Dist</t>
  </si>
  <si>
    <t>TITLE III FUNDS</t>
  </si>
  <si>
    <t>Adam Camerer, Alice D Blue, Bonnie J Nadeau, Carol A Becker, Carol A Roling, Chasity M Andrus, Cherilyn E Vance, Chester L Crider, Constance M Shanks, Daniel F Victor, Donald K Hall, Elizabeth Pross, Francis P Samel, Gene Deluca, George C Ashford, Glenda A Douglas, James E Ashby, Janice Gilliam, Jena G Huizinga, Jennie Chatman, Jill A Johnson, Jody A Eberly, John B Sullivan, John J Garrabrant, John W Luther, Joseph E Neidert, Joyce E Heidecke, Karen M Watson, Kimmala J Johnson, LAURA JOHNSON, Margaret M Olson, Mark R Newell, Mary E Marshall, Maureen M Robinson, Melinda S Tucker, Nancy E McWhorter, Pamela K Grow, Patsy C Davis, Peter Cook, Placide A Houser, Renea L Shuey, Romaz Lomsadze, Ronald D McClanahan, Rosemary C Hawkins, Sarah M Andrus, Susan E Sells, Suzanne V Femmer, Tracy Ann Enke, Tsiala Alaverdashvili, US Bank, Wilbur Galen Johnson</t>
  </si>
  <si>
    <t>TO LEST FOR BAILIFF ELECTION OT</t>
  </si>
  <si>
    <t>ELECTION SERVICES FUND SURCHARGE TOTAL</t>
  </si>
  <si>
    <t>LAURA JOHNSON</t>
  </si>
  <si>
    <t>BETHANY HAWKINS</t>
  </si>
  <si>
    <t>CINDY RUTH</t>
  </si>
  <si>
    <t>LORRAINE BRITT</t>
  </si>
  <si>
    <t>CAMERON MARTIN</t>
  </si>
  <si>
    <t>KAYLA MEYERS</t>
  </si>
  <si>
    <t>TRACEY BLOCH</t>
  </si>
  <si>
    <t>SHERRY STITES</t>
  </si>
  <si>
    <t>KATIE MATHIS</t>
  </si>
  <si>
    <t>ALIVIA ENNGELMEIER</t>
  </si>
  <si>
    <t>JENNY DILLON</t>
  </si>
  <si>
    <t>REBECCA SINGLETON</t>
  </si>
  <si>
    <t>TAYLOR BANHOLZER</t>
  </si>
  <si>
    <t>NICOYA BENTON</t>
  </si>
  <si>
    <t>LINDA MORRIS</t>
  </si>
  <si>
    <t>RICK POHLSANDER</t>
  </si>
  <si>
    <t>MIKAYLA SUSCHANKE</t>
  </si>
  <si>
    <t>SANDRA BRINKLEY</t>
  </si>
  <si>
    <t>MICHAEL YOUNKER</t>
  </si>
  <si>
    <t>LANA MANLEY</t>
  </si>
  <si>
    <t>BEVERLY SPENCER</t>
  </si>
  <si>
    <t>VIRGINIA BORDERS</t>
  </si>
  <si>
    <t>SAMANTHA STEINWINDER</t>
  </si>
  <si>
    <t>CATHERINE TIPTON</t>
  </si>
  <si>
    <t>ROBERT DUNCAN JR</t>
  </si>
  <si>
    <t>RENAE ENGELMEIER</t>
  </si>
  <si>
    <t>JOHN MARTIN</t>
  </si>
  <si>
    <t>JOHN  VERKAMP</t>
  </si>
  <si>
    <t>DAVID MOSER</t>
  </si>
  <si>
    <t>Aaron C Espinoza, Adam J Swanson, Aimee L Campbell, Albert L Crump, Aldo D Moreno, Alexi E Makarkin, Alice M Decker, Alicia M Elbert, Allison T Poe, Alonzo Collins, Alvin G Hoffman, Alyssa M Curtis, Amanda N Elisaia, Amanda R Kossuth, Amanda S Ostertag, Amber L Delong, Amber M Henslee, Amber R Watters, Amy D Hope, Amy L Colvin, Amy M Eldredge, Amy M Luebbert, Andrea A Anthony, Andrea L Otto, Andrea L Ridenhour, Andrew J Robbins, Angela C Holt, Angela M Howard, Anthony M Giacolone, Anthony P Maffeo, April E Springer, Aubri R Sinnott, Bambi S Slawson, Barbara A Doyle, Barbara E Bradshaw, Beckyanne M Black, Benjamin C Rivers, Benjamin Lunceford, Benjamin R Lewis, Beth A Sparks, Betty L Goris, Betty L Rahner, Beverly J Furqueron, Bill J Walker, Billieray D Elliott, Bonnie D Hall, Bradley D Lackey, Brandon D Sherman, Brandon K Turner, Brandy L Hendricks, Brandy N Griffin, Brenda Bradshaw, Brenda S Fryer, Brendan L Williams, Brian C Stevenson, Brian L Owens, Brian R McCulloch, Brittany L Roche, Brody W Cadwallader, Brooke M Williams, Caitlyn A Cremer, Calvin D Frazier, Candyce A Anderson, Carla M Lee, Carol A Harrell, Carol L Hill, Caroline R Kester, Carolyn M Hamann, Carrie L Bellue, Carrie M Frazier, Casey L Smith, Cathy J Hanrahan, Chad A  Davis, Chad A Dial, Charles E Lewis, Charles G Dutton, Chelsea M Sealock, Cherilyn E Vance, Cheryl A Palmer, Cheryl A Shannon, Cheryl R Janson, Chris A Brumett, Chris A Parks, Christian J Recker, Christina J Landry, Christine E Simpson, Christopher G Horan, Christopher Lukefahr, Christopher M Cook, Christopher M Presson, Christopher S Barks, Christopher S Wilson, Christopher S Wright, Christopher W Ramsay, Christy-Ann M Archuleta, Cindy F Waterman, Cindy S Marek, Cody M Brown, Connie S Allen, Cora C Bauer, Corey P Burris, Cortney M Young, Cory A Magnus, Crystal D Mischke, Crystal G Watson, Curtis R Griffin, Cynthia A Teague, Cynthia L Barton, Cynthia L Shannon, Cynthia M Arthur, Cynthia M Couch, Cynthia S Loughridge, Cynthia S Noel, Dale G Branson, Dale R Goff, Damon A Braidlow, Dan Deluca, Daniel F Victor, Daniel P Sweat, Daniel R Newberry, Danielle M Barr, Danna J Yelton, Danny L Copeland, Darian F Jones, Darlene K Patterson, David A Doerr, David A Perdue, David A Willis, David C Stevens, David D Lane, David E Owens, David E Vinson, David F Crossley, David H Lowe II, David J Macheska, David J Westenberg, David L Bond, Dawn R Wilson, Deanne J Smallwood, Deborah D Grosenbacher, Deborah J Starkey, Deborah L Mace, Deborah R Frost, Debra A Mash, Debra A Miller, Debra L Allison, Dee A Long, Denis P Benito, Denise A Jones, Denise M Johnson, Dennis L Hadley, Dennis O Hauck, Desirae C Trosper, Desirae M Ponzer, Devonna K Marshall, Diana L Campbell, Diana L Henry, Diana L Sherrill, Dianna E Flagg, Dominique N Shelar, Donald C Stevens, Donald L Dunn, Donald M Bryan, Donald M Diehl, Donald R Hussey, Donavan S Archer, Donna J Alexander, Doris J Gragg, Douglas A Daniel, Dustin L Slawson, Dwight C Pohle, Dwight D Grose, Edith G Hays, Edward R Koharik, Elizabeth E Coppinger, Elizabeth M Gerbeck Sullivan, Emily E Arthur, Emma M Rusinko, Enrico Capriotti, Eric D Foster, Erica M Smith, Estelle A Monje, Eva M Furse, Felicity R Rhea, Fj Taylor, Frank S Saviano, Garrett W Pridgeon, Garry J Newton, Gary L Gabel, Geoffrey L Stevenson, George C Rosenthal, George D Waddill, George D Wilson, Gerry R Brunton, Gina A O'Neal, Glenn F Fry, Glenn R Vinson, Grant S Hanson, Gregory C Hessler, Gregory N Land, Heather A Cavender, Heather J Pruitt, Heather R Duvel, Heather R McWhorter, Helen A Richardson, Hoi V Nguyen, Hope J Hunter, Hu Yang, Hunter B Swift, Jacob C Hamlet, Jacob R Close, Jacqueline S Morland, Jacquelyn L Rogers, Jakob G Eagle, James A Cook, James A Rinehart, James A Stone, James B Castle, James C Huddleston, James E Kaufmann, James R Macormic, James S Williams, James W Robison, Jamie L Tennyson, Jane M Victor, Janelle R Goss, Janessa R Dowdy, Janet B Miller, Janet L Roach, Janet R Thomason, Janice Gilliam, Jason A Smallheer, Jason B Holland, Jason L Shenefield, Jason W Slaughter, Jean M Cadenbach, Jef H Walker, Jeffrey A Bottiger, Jeffrey J Butler, Jeffrey L Burton, Jeffrey W Jennings, Jennifer A Girondo, Jennifer L Landis, Jennifer M Giesey, Jennifer R Turner, Jerri V Davis, Jessica L Baiter, Jessica R Boles, Jillian M Doddema-Bone, Joel P Kidwell, John A Smith, John D Edwards, John Fulliam JR, John H Park, John P Cook, John P Degraffenreid, John W Cable, John W Molzen, Jonathan A Garrett, Jonathan Culwell, Jonathan E Russell, Jonathan E Wilfong, Joni L Stevens, Jordan Green, Joseph B Harris, Joshua D Campbell, Judy M Van Kirk, Julia M Brunk, Juliana M Wallis, June T Midgett, Justin W Cook, Kaaren S Lepper, Kaleb Lee, Kallutla Krishnamurthy, Karen O Hengst, Karen S Rosenburg, Karl J Wilbanks, Katherine C Shepherd, Katherine R Davis, Kathleen Sullivan, Kathryn B Mazzeo, Kathryn C Dolan, Kathy A Webber, Kathy E Williams, Kathy L Eller, Kathy S Cochran, Katie B Shannon, Kayla N Clark, Kaylan S Friend, Kaylee L Karnes, Keith W Sheely, Kellie R Bales, Kelly A Bowen, Kelly Beisser, Kelly Y Crowell, Kelsey J Rominger, Kenneth A Campbell, Kenneth S Knorr, Kent L Burke, Kevin J Mathis, Kevin W Conway, Kevin W Koob, Kimberly A Day, Kimberly K Kuntz, Kimberly R Janke, Kimmala J Johnson, Kirstie L Lough, Kortnie R Ford, Kristen J Dyson, Kristen L Deluca, Kristen L Musser, Kristina H Nakanishi, Kristina S Tucker, Krystal K Hatley, Kyle Cosby, Kyle J Spisak, Kylie N Sparks, Lahonee M Hawkins, Laura A Hamlet, Laura B Bruner, Laura C Murdie, Laura L Klouzek, Laura M Bottiger, Laura S Russell, Laurel A Giebink, Laurel D Alphonse, Lauren M Mack, Lawrence V Stanislawski, Leah R Ross, Lee A Mentink, Leon G Frayer, Leroy L Maurer, Lesley M Porter, Leslie M Clark, Lincoln W Redburn, Linda A Frederick, Linda C Bonzer, Linda D Mace, Linda L Hiatt, Linda S Loughridge, linda S Wischow, Lindsey B Roesner, Lisa A Stubblefield, Lisa D Jones, Lisa G Elliott, Lisa G Howell, Lisa M Bellah, Lonita P Stevenson, Lora (Sissy) Korich, Lori M Robbins, Louis C McCarthy, Lua J Smith, Lukas E Tosello, Lynn K Yates, Lynn M Gruber, Madison A Haist, Madison D Mathis, Madison V Armstrong, Madonna L Woelk, Makaela L Diedrich, Marcia A Woolsey, Margaret E Trish, Margaret J Darnell, Maria L Betz, Maribeth A Wronkiewicz, Marie E Riley, Mark A Church, Mark A Falkenrath, Mark A Johnson, Mark A Wade, Mark H Schumacher, Mark T Dean, Marla A Maurer, Marlene M Hogan, Martha J Ford, Martin R Bates, Mary J Stiritz, Mary L Kwantes, Mary T Dodson, Matison A Van Hove, Matthew D Crowell, Matthew D Stocker, Matthew L Simpson, Matthew T Retherford, Maureen M Mullen, Max Starr, Melanie R Mormile, Melanie S Hopkins, Melissa A Adams, Melissa D Voigt, Melissa K Stark, Melissa L McCarter, Melissa P Negrete, Mendy E Kell, Michael B Green, Michael B Willeford, Michael D Deluca, Michael Douros, Michael J Fallert, Michael J Orlando, Michael K Miller, Michael L Blake, Michael L Crocker, Michael L Shields, Michael S Davis, Michael S Gray, Michael S Hodge, Michael S Mueller, Michael W Bruening, Michael W Jones, Michael W Lloyd, Michelle E Schwartze, Michelle J Cline, Michelle L Pipes, Minying Li, Morgan R Murray, Mylynn T Rennert, Nancy C Bucknell, Nancy E Magdits, Nancy J Mosley, Nancy Madina, Nancy S Krost, Nathan D Samuelson, Nathele M Gitnes, Nora E Leach, Norma G Forciniti, Paige A Frazier, Pamela D Sweeney, Pamela G Braidlow, Pamela G Williams, Patricia A Manning, Patricia L Medley, Patricia L Scovil, Patrick A Prawitz, Patrick Stites, Patrick T Hite, Patrick Taylor, Paul D Howerter, Paul D Lewis, Paul J Jackson, Paul J Ulrich, Paul W Frisbee, Paulo A Barbosa, Payton J Robertson, Peggy K McMillan, Peggy Merritt, Penny F Basham, Penny J Crewse, Periklis Stavropoulos, Perry B Koob, Philip G Bride, Phyllis M Miles, Pourya Shamsi, Rachel D Hull, Rachelle L Martin, Rana F Ragan, Randal M Altis, Randy W Glancy, Ray C Cook, Raymond K Deshurley, Rebeca M Negron-Umpierre, Rebecca F Singleton, Rebecca L Thompson, Regina D Hartley, Regina K Bickford, Regina K Sons, Rhonda Robertson, Richard C Kibbler, Richard E Eissinger, Richard K Brow, Richard L Guill, Richard L Samons, Ricky D Barnes, Robert C Dodson, Robert D Dewitt, Robert E Bowman, Robert G OConnor, Robert J Hribar, Robert K Becker, Robert K Hudgins, Robert M McCloskey, Robert N Nelson, Robert P Kraus, Robert P Munroe, Robert W Sharpes, Robin K Brinkmann, Robin L Collier, Rodney M Grouns, Ronda J Payne, Rosalia S Meusch, Russell L Summers, Ruth A Kirby, Ryan D Dempsey, Rylie M Boyd, Sabrina A Wilfong, Sage G Kaufmann, Sally J Davis, Sally J Tillema, Samantha A Goodwin, Samuel H Watson, Sandra F Zulpo, Sandra K Kerr, Sandra L Kronmueller, Sandra S Smith, Sandy G Bialczyk, Sarah B Taylor, Sarah D Bagget, Sarah E Loughridge, Sarah J Anson, Sarah L Frost, Sarah V Burke, Savanna M Pristach, Scott A Profitt, Seth W Pearson, Shane P Loewen, Sheena M Fennell, Shelley L Klossner, Sherry A Hathaway, Sherry A Ternes, Shia L Thixton, Stacey M Ingalls, Stacie A Frueh, Stacy C Center, Stephanie C Lyons, Stephanie E Meurer, Stephen G Bryant, Stephen L Dunaway, Stephenie T Moser, Steve J Olds, Steven A Volz, Steven C Assmussen, Steven C Blakley, Steven Chen, Steven D Maxwell, Steven E Light, Steven G Pringle, Steven L Beddoe, Steven W Guffey, Steven W Turner, Susan E Lawson, Susan K Johnston, Susan L Southard, Susan M Pearson, Tamani D Godwin, Tamatha L Rigsby, Tammy M Davila-Forister, Tammy R Taylor, Tarissa J Sims, Taylor D Digiacinto, Teresa J Carr, Teresa L Bleckman, Terri A Puetz, Terri Deluca, Terry D Deshurley, Terry L Carroll, Theresa M Swift, Thomas A Elrod JR, Thomas K Mills, Thomas M Bisso, Thomas M Ceja JR, Thomas P Weis, Thomas R Glass, Thomas W Cordes, Thomas W Guyton, Tiffany K Ash, Tiffany M Bandowski, Tiffany S Goodridge, Timothy R Davis, Tina L Monson, Tina M Hilmas, Tina R Reagan, Todd C Degraffenreid, Todd E Sparks, Tommy D Glidewell, Toni M Stockstill, Tracy L Wilson, Travis L Mitchell, Twila R Jones, Verna Brand, Vicki L Emge, Vicki L Schumacher, Vincent W Grisham, Wen-Bin Yu, Whitney S Hodges, Willard M Sharp, William B Bicknell, William C Morgan, William E Bonzer, William E Corey JR, William N Hower, William R Rinehart, Williams J Simmons, Williams S Sturgeon, Xie Shao, Zakk A Lewis-Purcell, Zenora Davis</t>
  </si>
  <si>
    <t>Adam Camerer, Agnes C Uhls, Alexa D Mattil, Alice D Blue, Angela K Hamilton, Anita D McDonald, Ann L Murphey, Betty L Morse, Bonnie J Nadeau, Carol A Becker, Carol A Roling, Carol E Creighton, Carol J Bennett, Carolyn J Root, Charles T Cadenbach, Chasity M Andrus, Cherilyn E Vance, Cherrie A Simpson, Chester L Crider, Chris K Mendoza, Christopher F Stow, Clark Harrison, Colleen Humphrey, Constance M Shanks, Craig A Morton, Cynthia D Davis, Cynthia Hobart, Cynthia R Kling, Dale R Carpentier, Daniel F Victor, David C Smith, David G. C. Robertson, Deborah K Burke, Donald K Hall, Donna M Schmickle, Elizabeth Pross, Ellen K Williamson, Francis P Samel, Frank R Hopson, Frank S Malott, Fred D Blue III, Gene Deluca, George C Ashford, Glenda A Douglas, Jack Jonathan, Jackie K Barnes, Jacob L Miller, James E Ashby, James Paul K Pickering, Janice Gilliam, Jeffrey M Cohen, Jena G Huizinga, Jennie Chatman, Jill A Johnson, Jody A Eberly, John B Sullivan, John J Garrabrant, John W Flentje, John W Luther, Joseph E Neidert, Joseph R Schweikhardt, Joyce E Heidecke, Karen M Watson, Karen Paul, Kari J Craun, Kathleen L Nickason, Kenneth J Boyko, Kimmala J Johnson, LAURA JOHNSON, Leanna G Miller, Leslie H Malott, Leslie S Bearden, Lindsey K Rasmussen, Linnea Guzior, Lisa L Olds, Madelyn N Cardin, Madison Daily, Marga M Martin, Margaret M Olson, Mark R Newell, Mart L Redwine, Mary A Rosenburg, Mary E Marshall, Mary L Pulcini-Lebedowicz, Maureen M Robinson, Melinda J Hines, Melinda S Tucker, Melissa Overshon-Lewis, Michael D Jones, Michael E Kling, Michael R Gosnell, Michaela N Hopson, Mitchell L Lewis, Morgan J Bearden, Nancy E McWhorter, Pamela K Grow, Patsy C Davis, Peggy J Kramme, Peter Cook, Phelps County Sheriff's Department, Placide A Houser, Priscilla C Baltazar, Randal J McCallian, Rebecca L Varney, Reggie Bates, Renea L Shuey, Robert J Phelan, Robert James Cesario, Romaz Lomsadze, Ronald B Russell, Ronald D McClanahan, Rosemary C Hawkins, Ruth B Robertson, Sarah M Andrus, Scott Jarrett, Sean C Kelley, Steve J Olds, Susan E Sells, Suzanne V Femmer, Terry D Boyce, Theresa Merrick, Tracy Ann Enke, Tsiala Alaverdashvili, Vickie M Bates, Viva D Dix, Vivian Erdmann, Wilbur Galen Johnson, William A Lindgren JR</t>
  </si>
  <si>
    <t>ELECTION JUDGES AND MILEAGE</t>
  </si>
  <si>
    <t>TOTAL ELECTION JUDGES AND MILEAGE</t>
  </si>
  <si>
    <t>66 Garage</t>
  </si>
  <si>
    <t>A-1 Document Storage &amp; Shredding LLC</t>
  </si>
  <si>
    <t>A-1 Moving &amp; Storage Inc</t>
  </si>
  <si>
    <t>A-1 On-Site Storage LLC</t>
  </si>
  <si>
    <t>ADVANTAGE SOFTWARE INC</t>
  </si>
  <si>
    <t>Air-Tite Products Co., Inc</t>
  </si>
  <si>
    <t>Alaris Litigation Services</t>
  </si>
  <si>
    <t>American Water Treatment Inc</t>
  </si>
  <si>
    <t>Andys Window Cleaning</t>
  </si>
  <si>
    <t>Auxier, Joseph</t>
  </si>
  <si>
    <t>Avery, Mikayla B</t>
  </si>
  <si>
    <t>Benchic Auto LLC</t>
  </si>
  <si>
    <t>BOONE COUNTY TREASURER</t>
  </si>
  <si>
    <t>Bradford, Mark</t>
  </si>
  <si>
    <t>BREEDEN, KEVIN</t>
  </si>
  <si>
    <t>Breshears-Wacker, Kara</t>
  </si>
  <si>
    <t>Brinkley, Sandra K</t>
  </si>
  <si>
    <t>Bruce D Main DBA: Pulaski County Investigation</t>
  </si>
  <si>
    <t>BURNS ARMY SURPLUS</t>
  </si>
  <si>
    <t>Bush &amp; Beck, LC</t>
  </si>
  <si>
    <t>Bush, Ross Andrew</t>
  </si>
  <si>
    <t>CAMDEN COUNTY TREASURER</t>
  </si>
  <si>
    <t>Carrie Gerischer, Attorney at Law, LLC</t>
  </si>
  <si>
    <t>Cartridge Solutions Unlimited</t>
  </si>
  <si>
    <t>Central Security Alarms LLC</t>
  </si>
  <si>
    <t>Childers, Lynette</t>
  </si>
  <si>
    <t>Christ Community Church</t>
  </si>
  <si>
    <t>Church of Christ (Hwy E)</t>
  </si>
  <si>
    <t>Clayton, Attny, Kenneth G</t>
  </si>
  <si>
    <t>CNA Surety</t>
  </si>
  <si>
    <t>COCHRAN, PAMELA S</t>
  </si>
  <si>
    <t>Code 3 Security</t>
  </si>
  <si>
    <t>Column Software, PBC</t>
  </si>
  <si>
    <t>CONEY, JOE</t>
  </si>
  <si>
    <t>Cook, Peter</t>
  </si>
  <si>
    <t>Corner Express</t>
  </si>
  <si>
    <t>CoronerMe.com</t>
  </si>
  <si>
    <t>Corporate Business Systems (MN)</t>
  </si>
  <si>
    <t>County Commissioners Assoc of Missouri (CCAM)</t>
  </si>
  <si>
    <t>COURTYARD BY MARRIOTT COLUMBIA</t>
  </si>
  <si>
    <t>Coverdell, Ernest</t>
  </si>
  <si>
    <t>Cowbell Insurance Agency LLC</t>
  </si>
  <si>
    <t>Cox, Crystal</t>
  </si>
  <si>
    <t>Crump Law Offices</t>
  </si>
  <si>
    <t>Culligan of Jefferson City</t>
  </si>
  <si>
    <t>Daharsh, Lori</t>
  </si>
  <si>
    <t>Dentsmith International INC</t>
  </si>
  <si>
    <t>DH Pace Company, Inc.</t>
  </si>
  <si>
    <t>Digital River Inc</t>
  </si>
  <si>
    <t>Dillon, Jenny L</t>
  </si>
  <si>
    <t>Dominion Voting Systems Inc</t>
  </si>
  <si>
    <t>Electronic Office Systems Inc</t>
  </si>
  <si>
    <t>Elkins-Swyers Company Inc</t>
  </si>
  <si>
    <t>Ellis, Ransom A</t>
  </si>
  <si>
    <t>Engelmeier, Renae L</t>
  </si>
  <si>
    <t>Everbridge Inc</t>
  </si>
  <si>
    <t>Farnham, Jay D</t>
  </si>
  <si>
    <t>Fidlar Technologies Inc</t>
  </si>
  <si>
    <t>First Baptist Church-Edgar Springs</t>
  </si>
  <si>
    <t>First Baptist Church-Jerome</t>
  </si>
  <si>
    <t>Fox, Brendon</t>
  </si>
  <si>
    <t>FREEDOM ELECTRIC LLC</t>
  </si>
  <si>
    <t>FRIDLEY, JULIE</t>
  </si>
  <si>
    <t>Gauntlet Paint Co., LLC</t>
  </si>
  <si>
    <t>Global Industrial</t>
  </si>
  <si>
    <t>Goggin, Amanda M</t>
  </si>
  <si>
    <t>Golden Rule Insurance Agency</t>
  </si>
  <si>
    <t>Grace Bible Church</t>
  </si>
  <si>
    <t>GRAINGER</t>
  </si>
  <si>
    <t>Greene County Juvenile Office</t>
  </si>
  <si>
    <t>Hansen Software Corporation</t>
  </si>
  <si>
    <t>HARRISON, DAWN</t>
  </si>
  <si>
    <t>HD Supply Facilities Maintenance Ltd</t>
  </si>
  <si>
    <t>Hemken, Renee L</t>
  </si>
  <si>
    <t>HFL Networks LLC</t>
  </si>
  <si>
    <t>Hicks, Gary W</t>
  </si>
  <si>
    <t>Hilton Branson Convention Center</t>
  </si>
  <si>
    <t>Hoffman, Barbara</t>
  </si>
  <si>
    <t>Hope Connections LLC</t>
  </si>
  <si>
    <t>Horn, Phillip W</t>
  </si>
  <si>
    <t>Howser Court Reporting</t>
  </si>
  <si>
    <t>Hudson, William</t>
  </si>
  <si>
    <t>Huffmans Flowers of the Field Garden Center, LLC</t>
  </si>
  <si>
    <t>IDville</t>
  </si>
  <si>
    <t>Indoff Incorporated</t>
  </si>
  <si>
    <t>Integrated Facility Services Inc</t>
  </si>
  <si>
    <t>Investment Realty</t>
  </si>
  <si>
    <t>J &amp; S Small Engine Repair</t>
  </si>
  <si>
    <t>Jarrett, Scott</t>
  </si>
  <si>
    <t>Karpel Solutions</t>
  </si>
  <si>
    <t>KARR, CHRISTOPHER</t>
  </si>
  <si>
    <t>Kessinger Health and Wellness Diagnostic Centre</t>
  </si>
  <si>
    <t>Kirn, Mike</t>
  </si>
  <si>
    <t>Kittelson, Tanya</t>
  </si>
  <si>
    <t>Kordes, Robin L</t>
  </si>
  <si>
    <t>Kriebs, Laura</t>
  </si>
  <si>
    <t>KURTZ MORGAN, STEPHANIE L</t>
  </si>
  <si>
    <t>LANGUAGE LINE SERVICES INC</t>
  </si>
  <si>
    <t>Law Offices of Jaired B Hall LLC</t>
  </si>
  <si>
    <t>Ledbetter, Rhonda</t>
  </si>
  <si>
    <t>Lee's Electric Inc</t>
  </si>
  <si>
    <t>LexisNexis</t>
  </si>
  <si>
    <t>Magel, Giovanna</t>
  </si>
  <si>
    <t>Marble Graphics Inc</t>
  </si>
  <si>
    <t>Martin, John D</t>
  </si>
  <si>
    <t>Master Donuts</t>
  </si>
  <si>
    <t>Mathis, Katie A</t>
  </si>
  <si>
    <t>MCGLAUGHLIN, RYAN</t>
  </si>
  <si>
    <t>Menard Inc</t>
  </si>
  <si>
    <t>Meramec Regional Planning Commission</t>
  </si>
  <si>
    <t>Mid Missouri Vacuum</t>
  </si>
  <si>
    <t>Midwest Machinery Company</t>
  </si>
  <si>
    <t>Midwest Signs &amp; Graphics</t>
  </si>
  <si>
    <t>Miller Glass of Rolla LLC</t>
  </si>
  <si>
    <t>Missouri Assoc of County Clerks/Election Authoriti</t>
  </si>
  <si>
    <t>Missouri Assoc of Prosecuting Attorneys (MAPA)</t>
  </si>
  <si>
    <t>Missouri Assoc of Public Administrators (MAPA)</t>
  </si>
  <si>
    <t>Missouri Association of Counties (MAC)</t>
  </si>
  <si>
    <t>Missouri Circuit Clerks Association</t>
  </si>
  <si>
    <t>Missouri Coroners &amp; Med Examiners Asso (MCMEA)</t>
  </si>
  <si>
    <t>MISSOURI COUNTY TREASURERS ASSOCIATION</t>
  </si>
  <si>
    <t>MISSOURI DEPARTMENT OF PUBLIC SAFETY</t>
  </si>
  <si>
    <t>MISSOURI DEPARTMENT OF REVENUE</t>
  </si>
  <si>
    <t>Missouri Document Solutions</t>
  </si>
  <si>
    <t>Missouri Juvenile Justice Association (MJJA)</t>
  </si>
  <si>
    <t>MISSOURI LAWYERS WEEKLY</t>
  </si>
  <si>
    <t>Missouri Office of Prosecution Services</t>
  </si>
  <si>
    <t>Modern Litho St. Louis</t>
  </si>
  <si>
    <t>MORRIS, LINDA</t>
  </si>
  <si>
    <t>Moser, David</t>
  </si>
  <si>
    <t>National Association of Counties</t>
  </si>
  <si>
    <t>Neal, Rebecca</t>
  </si>
  <si>
    <t>Neckermann, Brad</t>
  </si>
  <si>
    <t>Neugebauer, Jill M</t>
  </si>
  <si>
    <t>Newburg Christian Church</t>
  </si>
  <si>
    <t>NMS Labs</t>
  </si>
  <si>
    <t>Ozark Fire Sprinkler Co Inc</t>
  </si>
  <si>
    <t>Ozark Mountain Embroidery</t>
  </si>
  <si>
    <t>Ozarks Regional Juvenile Detention Center</t>
  </si>
  <si>
    <t>PACARS</t>
  </si>
  <si>
    <t>PHELPS COUNTY BANK (Pine)</t>
  </si>
  <si>
    <t>Phelps County Dream Center</t>
  </si>
  <si>
    <t>PHELPS COUNTY EXTENSION CENTER</t>
  </si>
  <si>
    <t>Phelps County Sheriff's Department</t>
  </si>
  <si>
    <t>Phelps Health</t>
  </si>
  <si>
    <t>Pinc Nationwide Services 2014</t>
  </si>
  <si>
    <t>Pitney Bowes Global Financial Services LLC</t>
  </si>
  <si>
    <t>Pitney Bowes Inc</t>
  </si>
  <si>
    <t>Pohlsander, Rick E</t>
  </si>
  <si>
    <t>Post Pawn Store, LLC</t>
  </si>
  <si>
    <t>Pro-Care Lawns LLC</t>
  </si>
  <si>
    <t>Provantage LLC</t>
  </si>
  <si>
    <t>PULASKI COUNTY BUSINESS GRAPHICS</t>
  </si>
  <si>
    <t>Pulaski County Clerk</t>
  </si>
  <si>
    <t>PULASKI COUNTY TREASURER</t>
  </si>
  <si>
    <t>RAMADA OASIS CONVENTION CENTER</t>
  </si>
  <si>
    <t>Ray, Kimberly L</t>
  </si>
  <si>
    <t>Recorders Association of Missouri (RAM)</t>
  </si>
  <si>
    <t>Redeemer Lutheran Church</t>
  </si>
  <si>
    <t>Renaissance St. Louis-Airport</t>
  </si>
  <si>
    <t>Rennison, Sheila M</t>
  </si>
  <si>
    <t>REVISOR OF STATUTES</t>
  </si>
  <si>
    <t>Ricoh USA Inc (PO42)</t>
  </si>
  <si>
    <t>R-J Pest Control</t>
  </si>
  <si>
    <t>Robles, Veronica</t>
  </si>
  <si>
    <t>Rohter, Nicoya</t>
  </si>
  <si>
    <t>Rolla Cremation and Memorial</t>
  </si>
  <si>
    <t>ROLLA REGIONAL ECONOMIC COMMISSION</t>
  </si>
  <si>
    <t>Rollins, Nick</t>
  </si>
  <si>
    <t>Russell Land Development Company Inc</t>
  </si>
  <si>
    <t>Safeguard Business Systems</t>
  </si>
  <si>
    <t>SAKELARIS FORD LINCOLN OF ROLLA</t>
  </si>
  <si>
    <t>Scotts Printing</t>
  </si>
  <si>
    <t>SEM Applications Inc</t>
  </si>
  <si>
    <t>Shaw, April</t>
  </si>
  <si>
    <t>SHERATON WESTPORT CHALET HOTEL</t>
  </si>
  <si>
    <t>Shockley, Sarah</t>
  </si>
  <si>
    <t>Silver Arrow Enterprises</t>
  </si>
  <si>
    <t>SKWEEKY KLEEN WINDOWS LLC</t>
  </si>
  <si>
    <t>Sooter, Dana</t>
  </si>
  <si>
    <t>Sound Depot</t>
  </si>
  <si>
    <t>South Central Shrine Club</t>
  </si>
  <si>
    <t>Southwest Missouri Forensics II LLC</t>
  </si>
  <si>
    <t>Splash Designs</t>
  </si>
  <si>
    <t>St Louis City Election Board</t>
  </si>
  <si>
    <t>St Robert Glass Co Inc</t>
  </si>
  <si>
    <t>STANLEY ACCESS TECH LLC</t>
  </si>
  <si>
    <t>Steelfusion Clinical Toxicology laboratory LLC</t>
  </si>
  <si>
    <t>Stenograph</t>
  </si>
  <si>
    <t>Stevens Feed Company Inc.</t>
  </si>
  <si>
    <t>Strange Law Firm, LLC</t>
  </si>
  <si>
    <t>SUNCLIFF GREENHOUSES &amp; NURSERY INC</t>
  </si>
  <si>
    <t>Superior Elevator Inspections, LLC</t>
  </si>
  <si>
    <t>Sutterfield, Whitney N</t>
  </si>
  <si>
    <t>Tan Tar A State Road LLC</t>
  </si>
  <si>
    <t>Tech Electronics</t>
  </si>
  <si>
    <t>Technology Group Solutions, LLC</t>
  </si>
  <si>
    <t>TEEPLE INSURANCE AGENCY INC</t>
  </si>
  <si>
    <t>Thomas Birdsong Mills McBride &amp; Osborne PC</t>
  </si>
  <si>
    <t>Thomson Reuters</t>
  </si>
  <si>
    <t>Tipton, Catherine L</t>
  </si>
  <si>
    <t>TK Elevator Corporation</t>
  </si>
  <si>
    <t>Tyler Business Forms</t>
  </si>
  <si>
    <t>Tyler Technologies Inc</t>
  </si>
  <si>
    <t>United States Drug Testing Laboratories Inc</t>
  </si>
  <si>
    <t>UNITED STATES POSTAL SERVICE</t>
  </si>
  <si>
    <t>VFW Post 2025</t>
  </si>
  <si>
    <t>VFW Post 5608</t>
  </si>
  <si>
    <t>Waldron, Shannon L</t>
  </si>
  <si>
    <t>Wells Reporting Services + Legal Video</t>
  </si>
  <si>
    <t>WEX Bank</t>
  </si>
  <si>
    <t>Williams, Joyce E</t>
  </si>
  <si>
    <t>Williams, Robinson, Rigler &amp; Buschjost, PC</t>
  </si>
  <si>
    <t>Xerox Corporation (7449)</t>
  </si>
  <si>
    <t>Zoro Tools Inc</t>
  </si>
  <si>
    <t>ELECT POLES</t>
  </si>
  <si>
    <t xml:space="preserve">TRAINING </t>
  </si>
  <si>
    <t>DUES,MTG</t>
  </si>
  <si>
    <t>EQUIP,MAINT</t>
  </si>
  <si>
    <t>TRAINING,DUES</t>
  </si>
  <si>
    <t>SUPP,LEASE</t>
  </si>
  <si>
    <t>RENT,UTILITIES</t>
  </si>
  <si>
    <t>SUPPLIES,EQUIP</t>
  </si>
  <si>
    <t>COMP,EQUIP</t>
  </si>
  <si>
    <t>PERMIT,CANVAS</t>
  </si>
  <si>
    <t>TRANSFERS CO SHARE TOTAL</t>
  </si>
  <si>
    <t>TRANSFERS OTHER</t>
  </si>
  <si>
    <t>JUV TRAV &amp; MTG</t>
  </si>
  <si>
    <t>JUV UNIFORMS</t>
  </si>
  <si>
    <t>CIRC PROG EXP</t>
  </si>
  <si>
    <t>CIRC SUPPLIES</t>
  </si>
  <si>
    <t>DUES &amp; SUBSRIPT</t>
  </si>
  <si>
    <t>MASA REFUND</t>
  </si>
  <si>
    <t>VEH REPAIR</t>
  </si>
  <si>
    <t>JUV VEH MAINT</t>
  </si>
  <si>
    <t>Laura Johnson</t>
  </si>
  <si>
    <t>Alexander, Timothy Ray</t>
  </si>
  <si>
    <t>Anderson, Rodger D</t>
  </si>
  <si>
    <t>Arnold, Jamie  Keith</t>
  </si>
  <si>
    <t>Baker, Scott</t>
  </si>
  <si>
    <t>Barnes, Michael R</t>
  </si>
  <si>
    <t>Beard, Shannon Nicole</t>
  </si>
  <si>
    <t>Belfiore, Jennifer</t>
  </si>
  <si>
    <t>Bleckman, William C</t>
  </si>
  <si>
    <t>Boles, Mickey A III</t>
  </si>
  <si>
    <t>Brigham, Reginald A III</t>
  </si>
  <si>
    <t>Brown, Lawrence Joe</t>
  </si>
  <si>
    <t>Byars, Shawn A</t>
  </si>
  <si>
    <t>Campbell, Ronnie Dewayne</t>
  </si>
  <si>
    <t>Casados, Kevin M</t>
  </si>
  <si>
    <t>Chambers, Donald A.</t>
  </si>
  <si>
    <t>Click, Byron L</t>
  </si>
  <si>
    <t>Clinton, Collin A</t>
  </si>
  <si>
    <t>Crivello, Carmelo</t>
  </si>
  <si>
    <t>Cude, Angela</t>
  </si>
  <si>
    <t>Cummings, Austin A</t>
  </si>
  <si>
    <t>Curtis, Victoria A</t>
  </si>
  <si>
    <t>Davis, Dustin</t>
  </si>
  <si>
    <t>Davis, Michael M</t>
  </si>
  <si>
    <t>Decher, Joseph R.</t>
  </si>
  <si>
    <t>Dodd, Jesse</t>
  </si>
  <si>
    <t>Durbin, Timothy Allen</t>
  </si>
  <si>
    <t>Durham, Justin Bradley</t>
  </si>
  <si>
    <t>Edgar, Jessica Marie</t>
  </si>
  <si>
    <t>Elliott, Sean Patrick</t>
  </si>
  <si>
    <t>Finch, Chris Charles</t>
  </si>
  <si>
    <t>Fuentes, Jose Luis</t>
  </si>
  <si>
    <t>Gamache, Jeremy Fischer</t>
  </si>
  <si>
    <t>Giacolone, Vincent SR</t>
  </si>
  <si>
    <t>Gochanour, Stephanie</t>
  </si>
  <si>
    <t>Goodridge, Jacob E</t>
  </si>
  <si>
    <t>Gorrell, Trevor D</t>
  </si>
  <si>
    <t>Gray, Wayne E.</t>
  </si>
  <si>
    <t>Grisham, Timothy E</t>
  </si>
  <si>
    <t>Hall, Jasmine</t>
  </si>
  <si>
    <t>Handley, Wyatt</t>
  </si>
  <si>
    <t>Hedge, Shawn C</t>
  </si>
  <si>
    <t>Heniff, Raymond Patrick</t>
  </si>
  <si>
    <t>Hope, Richard A</t>
  </si>
  <si>
    <t>Irvan, Brittney E</t>
  </si>
  <si>
    <t>Jackson, Marvin Eugene</t>
  </si>
  <si>
    <t>Jarrett, James Scott</t>
  </si>
  <si>
    <t>Jarrett, Roger</t>
  </si>
  <si>
    <t>Johnston, Jeremiah</t>
  </si>
  <si>
    <t>Kirn, Michael Paul</t>
  </si>
  <si>
    <t>Lambert, Paul J</t>
  </si>
  <si>
    <t>Lane, Eric Ross</t>
  </si>
  <si>
    <t>Lasher, Madison</t>
  </si>
  <si>
    <t>Lasher, Theresa D</t>
  </si>
  <si>
    <t>Lewis, Derrick Lee</t>
  </si>
  <si>
    <t>Lewis, Terry L.</t>
  </si>
  <si>
    <t>Light, April Michelle</t>
  </si>
  <si>
    <t>Lunceford, Benjamin L</t>
  </si>
  <si>
    <t>Machino, John Lee Roy</t>
  </si>
  <si>
    <t>Mangual Rodriguez, Angel</t>
  </si>
  <si>
    <t>Mangual, Erica</t>
  </si>
  <si>
    <t>Manhalter, Chase A</t>
  </si>
  <si>
    <t>Manley, Cody</t>
  </si>
  <si>
    <t>Manley, Michael  Trey</t>
  </si>
  <si>
    <t>Medlock, Gayle M</t>
  </si>
  <si>
    <t>Mehling, Anthony</t>
  </si>
  <si>
    <t>Moore, Samuel F</t>
  </si>
  <si>
    <t>Morath, Nicole L</t>
  </si>
  <si>
    <t>Noland, Benjamin Mack</t>
  </si>
  <si>
    <t>Pezzuti, Romolo Anthony</t>
  </si>
  <si>
    <t>Pfeiffer, Alexander</t>
  </si>
  <si>
    <t>Plasse, Robert</t>
  </si>
  <si>
    <t>Ratcliff, Kathleen</t>
  </si>
  <si>
    <t xml:space="preserve">Ray, David E </t>
  </si>
  <si>
    <t>Reed, Sarah</t>
  </si>
  <si>
    <t>Reeder, Christopher A</t>
  </si>
  <si>
    <t>Rhodes, Zachary</t>
  </si>
  <si>
    <t>Riley, Brenda L</t>
  </si>
  <si>
    <t>Ritter, Daniel</t>
  </si>
  <si>
    <t>Scheel, Elijah</t>
  </si>
  <si>
    <t>Schuler, Brenda L</t>
  </si>
  <si>
    <t>Scott, Cody Jay</t>
  </si>
  <si>
    <t>Scott, John A</t>
  </si>
  <si>
    <t xml:space="preserve">Seifert, Nichole E </t>
  </si>
  <si>
    <t>Shruga, Brooke V.</t>
  </si>
  <si>
    <t>Solomon, Hunter</t>
  </si>
  <si>
    <t>Solomon, Ramsey</t>
  </si>
  <si>
    <t>Spadoni, Richard G</t>
  </si>
  <si>
    <t>Steen, Chris B</t>
  </si>
  <si>
    <t>Stroot, Jonathan Alan</t>
  </si>
  <si>
    <t>Suschanke, Caleb</t>
  </si>
  <si>
    <t>Suschanke, Glenn T JR</t>
  </si>
  <si>
    <t>Tate, Teri</t>
  </si>
  <si>
    <t>Taylor, Clarence Joseph</t>
  </si>
  <si>
    <t>Taylor, Donald Fred</t>
  </si>
  <si>
    <t>Taylor, Frederick Wayne</t>
  </si>
  <si>
    <t>Taylor, Stanley James</t>
  </si>
  <si>
    <t>Taylor, Stanley James JR</t>
  </si>
  <si>
    <t>Wagner, Michael Lee</t>
  </si>
  <si>
    <t>Wagner, Nicole</t>
  </si>
  <si>
    <t>Watson, Michael Ray</t>
  </si>
  <si>
    <t xml:space="preserve">Watson, Tucker </t>
  </si>
  <si>
    <t>Williams, Mark</t>
  </si>
  <si>
    <t>Wills, Isaiah Andrew</t>
  </si>
  <si>
    <t>Wilmont, Jennie L</t>
  </si>
  <si>
    <t>Wilson, Ryker A</t>
  </si>
  <si>
    <t>Wilson, Titus L</t>
  </si>
  <si>
    <t>Woolston, Elizabeth A</t>
  </si>
  <si>
    <t>Zigrye, Kurtis</t>
  </si>
  <si>
    <t>Summit Food Services LLC</t>
  </si>
  <si>
    <t>Advanced Correctional Healthcare Inc</t>
  </si>
  <si>
    <t>HomeWAV LLC</t>
  </si>
  <si>
    <t>Kelley Chevy LLC</t>
  </si>
  <si>
    <t>Missouri State Highway Patrol</t>
  </si>
  <si>
    <t>Mastercard</t>
  </si>
  <si>
    <t>East Central College</t>
  </si>
  <si>
    <t>Public Safety Upfitters LLC</t>
  </si>
  <si>
    <t>Hi-Tech Collision LLC</t>
  </si>
  <si>
    <t>Mavron Inc</t>
  </si>
  <si>
    <t>VirTra</t>
  </si>
  <si>
    <t>Lashley, David</t>
  </si>
  <si>
    <t>Grayshift, LLC</t>
  </si>
  <si>
    <t>COMMUNITY WHOLESALE TIRE INC</t>
  </si>
  <si>
    <t>7 Cedars Supply</t>
  </si>
  <si>
    <t>PTS of America LLC (US Corrections)</t>
  </si>
  <si>
    <t>Tri-State Carports</t>
  </si>
  <si>
    <t>Security Transport Services, Inc</t>
  </si>
  <si>
    <t>Bob Barker Company Inc</t>
  </si>
  <si>
    <t>Missouri Sheriffs Association &amp; Training Academy</t>
  </si>
  <si>
    <t>Sumuri</t>
  </si>
  <si>
    <t>Axon Enterprise Inc</t>
  </si>
  <si>
    <t>Gulf States Distributors Inc</t>
  </si>
  <si>
    <t>CentralSquare Technologies</t>
  </si>
  <si>
    <t>Cellebrite Inc</t>
  </si>
  <si>
    <t>Spyder Technologies, Inc</t>
  </si>
  <si>
    <t>Magnet Forensics USA, Inc.</t>
  </si>
  <si>
    <t>Leon Uniform Company</t>
  </si>
  <si>
    <t>MCCALLS FLOORMART</t>
  </si>
  <si>
    <t>ABBCO Lock &amp; Key</t>
  </si>
  <si>
    <t>U.S. AutoForce</t>
  </si>
  <si>
    <t>PPCT Management Systems, Inc</t>
  </si>
  <si>
    <t>Rolla Area Drug Enforcement</t>
  </si>
  <si>
    <t>Ed Roehr Safety Products</t>
  </si>
  <si>
    <t>Dish Network LLC</t>
  </si>
  <si>
    <t>AT&amp;T Mobility (SO7428)</t>
  </si>
  <si>
    <t>LeadsOnline LLC</t>
  </si>
  <si>
    <t>StopStick, Ltd</t>
  </si>
  <si>
    <t>AutoZone Parts, Inc.</t>
  </si>
  <si>
    <t>Johnstone Supply #19</t>
  </si>
  <si>
    <t>Plumb Supply Company (Riback)</t>
  </si>
  <si>
    <t>Lucy, Jeffery</t>
  </si>
  <si>
    <t>National Trade Supply, LLC</t>
  </si>
  <si>
    <t>SENTRY SECURITY FASTENERS INC</t>
  </si>
  <si>
    <t>Miller Door Company</t>
  </si>
  <si>
    <t xml:space="preserve">WIRELESS USA </t>
  </si>
  <si>
    <t>Sign Dimensions LLC</t>
  </si>
  <si>
    <t>AMSTERDAM</t>
  </si>
  <si>
    <t>J&amp;J Uniform Shop</t>
  </si>
  <si>
    <t>Dalkin Taycon LLC</t>
  </si>
  <si>
    <t>Missouri Police Chiefs Charitable Foundation</t>
  </si>
  <si>
    <t>Ray, David E</t>
  </si>
  <si>
    <t>Harter, Bradley P</t>
  </si>
  <si>
    <t>Lunceford, Benjamin</t>
  </si>
  <si>
    <t>Tritech Forensics Inc</t>
  </si>
  <si>
    <t>OMG National</t>
  </si>
  <si>
    <t>Lowe Automotive Warehouse, Inc.</t>
  </si>
  <si>
    <t>IDI</t>
  </si>
  <si>
    <t>Stericycle Inc</t>
  </si>
  <si>
    <t>Martin Energy Group Services LLC</t>
  </si>
  <si>
    <t>Motorola Solutions Inc</t>
  </si>
  <si>
    <t>Moneta Enterprises LLC</t>
  </si>
  <si>
    <t>Trinity Innovative Solutions LLC</t>
  </si>
  <si>
    <t>Loomis Bros Equipment Company</t>
  </si>
  <si>
    <t>Autos Unlimited</t>
  </si>
  <si>
    <t>Galls LLC</t>
  </si>
  <si>
    <t>Unmanned Vehicle Technologies, LLC</t>
  </si>
  <si>
    <t>Sherwin Williams Co, The</t>
  </si>
  <si>
    <t>Rogue Fitness</t>
  </si>
  <si>
    <t>Midwest Radar &amp; Equipment</t>
  </si>
  <si>
    <t>Cardio Partners Inc.</t>
  </si>
  <si>
    <t>TacticalGear.com</t>
  </si>
  <si>
    <t>City of Cape Girardeau</t>
  </si>
  <si>
    <t>Shred-It USA</t>
  </si>
  <si>
    <t>Taylor, Stanley J, JR</t>
  </si>
  <si>
    <t>Life Fitness, LLC</t>
  </si>
  <si>
    <t>Law Enforcement Seminars, LLC</t>
  </si>
  <si>
    <t>Missouri Sheriffs United</t>
  </si>
  <si>
    <t>ACE HOOD CLEANING</t>
  </si>
  <si>
    <t>DULLARD BATTERIES PLUS</t>
  </si>
  <si>
    <t>BUTLER SUPPLY INC</t>
  </si>
  <si>
    <t>Hero Industries</t>
  </si>
  <si>
    <t>Korsmeyer Fire Protection LLC</t>
  </si>
  <si>
    <t>Creative Product Sourcing Inc - Dare</t>
  </si>
  <si>
    <t>SkillPath Seminars</t>
  </si>
  <si>
    <t>Street Cop Training, LLC</t>
  </si>
  <si>
    <t>Brown, Larry</t>
  </si>
  <si>
    <t>National Neighborhood Watch Institute</t>
  </si>
  <si>
    <t>Applied Concepts Inc</t>
  </si>
  <si>
    <t>PB Electronics</t>
  </si>
  <si>
    <t>Greene County Sheriffs Department</t>
  </si>
  <si>
    <t>Gier Oil Company Inc</t>
  </si>
  <si>
    <t>Mid States Organized Crime Information Center</t>
  </si>
  <si>
    <t>Animal Health Center of Rolla</t>
  </si>
  <si>
    <t>Gray, Wayne E</t>
  </si>
  <si>
    <t>Edgar, Jessica</t>
  </si>
  <si>
    <t>Maries County Sheriff's Dept</t>
  </si>
  <si>
    <t>Phoenix Supply, LLC</t>
  </si>
  <si>
    <t>TRI-MOR K9</t>
  </si>
  <si>
    <t>Leo Cardetti's Flag &amp; Flag Pole Co</t>
  </si>
  <si>
    <t>DAVIES DEKALB REGIONAL JAIL DISTRICT</t>
  </si>
  <si>
    <t>GUTH LABORATORIES INC</t>
  </si>
  <si>
    <t>A &amp; W (A&amp;W/AW) Communications Inc</t>
  </si>
  <si>
    <t>Lambert, Paul</t>
  </si>
  <si>
    <t>Motion Industries, Inc.</t>
  </si>
  <si>
    <t>Missouri Department of Natural Resources (DNR)</t>
  </si>
  <si>
    <t>ABM Supply, LLC</t>
  </si>
  <si>
    <t>Taylor, Clarence J</t>
  </si>
  <si>
    <t>Taylor Chrysler Dodge Jeep RAM</t>
  </si>
  <si>
    <t>Wyatt, Handley</t>
  </si>
  <si>
    <t>Lewis, Derrick L</t>
  </si>
  <si>
    <t>John's Firestone</t>
  </si>
  <si>
    <t>Boles, Mickey A, III</t>
  </si>
  <si>
    <t>Riley, Brenda</t>
  </si>
  <si>
    <t>Gamache, Jeremy F</t>
  </si>
  <si>
    <t>HOPE, RICK</t>
  </si>
  <si>
    <t>Prairie Valley Landfill</t>
  </si>
  <si>
    <t>ANDERSON , RODGER</t>
  </si>
  <si>
    <t xml:space="preserve">PRIS CABLE </t>
  </si>
  <si>
    <t>UNIFROMS</t>
  </si>
  <si>
    <t>SUPP REIMB</t>
  </si>
  <si>
    <t>DISPOSAL</t>
  </si>
  <si>
    <t>DONE IN MY OFFICE IN ROLLA, PHELPS COUNTY, MISSOURI THIS FOURTH DAY OF MARCH,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</si>
</sst>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"/>
    <numFmt numFmtId="166" formatCode="_(&quot;$&quot;* #,##0.000_);_(&quot;$&quot;* \(#,##0.0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164" fontId="0" fillId="0" borderId="0" xfId="2" applyNumberFormat="1" applyFont="1"/>
    <xf numFmtId="0" fontId="2" fillId="0" borderId="0" xfId="0" applyFont="1" applyAlignment="1">
      <alignment horizontal="center"/>
    </xf>
    <xf numFmtId="164" fontId="0" fillId="0" borderId="0" xfId="2" applyNumberFormat="1" applyFont="1" applyFill="1"/>
    <xf numFmtId="164" fontId="2" fillId="0" borderId="0" xfId="2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0" fontId="0" fillId="0" borderId="0" xfId="2" applyNumberFormat="1" applyFont="1" applyFill="1"/>
    <xf numFmtId="0" fontId="0" fillId="0" borderId="0" xfId="2" applyNumberFormat="1" applyFont="1" applyFill="1" applyAlignment="1">
      <alignment horizontal="center"/>
    </xf>
    <xf numFmtId="43" fontId="0" fillId="0" borderId="0" xfId="1" applyFont="1" applyFill="1"/>
    <xf numFmtId="43" fontId="0" fillId="0" borderId="1" xfId="1" applyFont="1" applyFill="1" applyBorder="1"/>
    <xf numFmtId="164" fontId="0" fillId="0" borderId="1" xfId="2" applyNumberFormat="1" applyFont="1" applyFill="1" applyBorder="1" applyAlignment="1"/>
    <xf numFmtId="14" fontId="0" fillId="0" borderId="1" xfId="2" applyNumberFormat="1" applyFont="1" applyFill="1" applyBorder="1" applyAlignment="1">
      <alignment horizontal="center"/>
    </xf>
    <xf numFmtId="0" fontId="0" fillId="0" borderId="1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64" fontId="0" fillId="0" borderId="1" xfId="2" applyNumberFormat="1" applyFont="1" applyFill="1" applyBorder="1"/>
    <xf numFmtId="164" fontId="0" fillId="0" borderId="0" xfId="2" applyNumberFormat="1" applyFont="1" applyFill="1" applyBorder="1"/>
    <xf numFmtId="164" fontId="0" fillId="0" borderId="0" xfId="2" quotePrefix="1" applyNumberFormat="1" applyFont="1" applyFill="1" applyBorder="1"/>
    <xf numFmtId="164" fontId="0" fillId="0" borderId="0" xfId="2" applyNumberFormat="1" applyFont="1" applyFill="1" applyBorder="1" applyAlignment="1">
      <alignment horizontal="center"/>
    </xf>
    <xf numFmtId="164" fontId="0" fillId="0" borderId="2" xfId="2" applyNumberFormat="1" applyFont="1" applyFill="1" applyBorder="1"/>
    <xf numFmtId="164" fontId="0" fillId="0" borderId="5" xfId="2" applyNumberFormat="1" applyFont="1" applyFill="1" applyBorder="1"/>
    <xf numFmtId="0" fontId="0" fillId="0" borderId="0" xfId="0" applyAlignment="1">
      <alignment horizontal="left"/>
    </xf>
    <xf numFmtId="44" fontId="0" fillId="0" borderId="0" xfId="2" applyFont="1" applyFill="1"/>
    <xf numFmtId="44" fontId="0" fillId="0" borderId="0" xfId="2" applyFont="1" applyFill="1" applyBorder="1"/>
    <xf numFmtId="44" fontId="0" fillId="0" borderId="1" xfId="2" applyFont="1" applyFill="1" applyBorder="1"/>
    <xf numFmtId="44" fontId="0" fillId="0" borderId="0" xfId="2" applyFont="1" applyFill="1" applyBorder="1" applyAlignment="1">
      <alignment horizontal="center"/>
    </xf>
    <xf numFmtId="44" fontId="0" fillId="0" borderId="3" xfId="2" applyFont="1" applyFill="1" applyBorder="1"/>
    <xf numFmtId="166" fontId="0" fillId="0" borderId="0" xfId="2" applyNumberFormat="1" applyFont="1" applyFill="1"/>
    <xf numFmtId="164" fontId="0" fillId="0" borderId="3" xfId="2" applyNumberFormat="1" applyFont="1" applyFill="1" applyBorder="1"/>
    <xf numFmtId="164" fontId="0" fillId="0" borderId="4" xfId="2" applyNumberFormat="1" applyFont="1" applyFill="1" applyBorder="1"/>
    <xf numFmtId="164" fontId="0" fillId="0" borderId="0" xfId="2" applyNumberFormat="1" applyFont="1" applyFill="1" applyBorder="1" applyAlignment="1"/>
    <xf numFmtId="44" fontId="0" fillId="0" borderId="2" xfId="2" applyFont="1" applyFill="1" applyBorder="1"/>
    <xf numFmtId="8" fontId="0" fillId="0" borderId="0" xfId="2" applyNumberFormat="1" applyFont="1" applyFill="1"/>
    <xf numFmtId="8" fontId="0" fillId="0" borderId="2" xfId="2" applyNumberFormat="1" applyFont="1" applyFill="1" applyBorder="1"/>
    <xf numFmtId="164" fontId="1" fillId="0" borderId="0" xfId="2" applyNumberFormat="1" applyFont="1" applyFill="1"/>
    <xf numFmtId="4" fontId="0" fillId="0" borderId="0" xfId="0" applyNumberFormat="1"/>
    <xf numFmtId="4" fontId="7" fillId="0" borderId="0" xfId="0" applyNumberFormat="1" applyFont="1"/>
    <xf numFmtId="0" fontId="7" fillId="0" borderId="0" xfId="0" applyFont="1"/>
    <xf numFmtId="164" fontId="0" fillId="0" borderId="0" xfId="2" applyNumberFormat="1" applyFont="1" applyFill="1" applyAlignment="1"/>
    <xf numFmtId="164" fontId="0" fillId="0" borderId="1" xfId="2" applyNumberFormat="1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44" fontId="0" fillId="0" borderId="0" xfId="2" applyFont="1" applyFill="1" applyAlignment="1">
      <alignment horizontal="right" vertical="center"/>
    </xf>
    <xf numFmtId="44" fontId="0" fillId="0" borderId="0" xfId="2" applyFont="1" applyFill="1" applyAlignment="1">
      <alignment horizontal="right"/>
    </xf>
    <xf numFmtId="44" fontId="0" fillId="0" borderId="4" xfId="2" applyFont="1" applyFill="1" applyBorder="1"/>
    <xf numFmtId="0" fontId="0" fillId="0" borderId="0" xfId="0"/>
    <xf numFmtId="164" fontId="0" fillId="0" borderId="1" xfId="2" applyNumberFormat="1" applyFont="1" applyFill="1" applyBorder="1" applyAlignment="1">
      <alignment horizontal="center"/>
    </xf>
    <xf numFmtId="164" fontId="0" fillId="0" borderId="0" xfId="2" applyNumberFormat="1" applyFont="1" applyFill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top" wrapText="1" readingOrder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86DBE-98DB-43DF-B86F-38D54670A303}">
  <dimension ref="A1:H1703"/>
  <sheetViews>
    <sheetView tabSelected="1" topLeftCell="A1195" workbookViewId="0">
      <selection activeCell="F1220" sqref="F1220"/>
    </sheetView>
  </sheetViews>
  <sheetFormatPr defaultRowHeight="15" x14ac:dyDescent="0.25"/>
  <cols>
    <col min="1" max="1" width="15.7109375" customWidth="1"/>
    <col min="2" max="2" width="16.140625" style="2" customWidth="1"/>
    <col min="3" max="4" width="15.7109375" style="2" customWidth="1"/>
    <col min="5" max="5" width="24.5703125" style="2" customWidth="1"/>
    <col min="8" max="8" width="20.7109375" customWidth="1"/>
  </cols>
  <sheetData>
    <row r="1" spans="1:5" ht="18.75" x14ac:dyDescent="0.3">
      <c r="A1" s="58" t="s">
        <v>0</v>
      </c>
      <c r="B1" s="59"/>
      <c r="C1" s="59"/>
      <c r="D1" s="59"/>
      <c r="E1" s="59"/>
    </row>
    <row r="2" spans="1:5" ht="15.75" x14ac:dyDescent="0.25">
      <c r="A2" s="58" t="s">
        <v>589</v>
      </c>
      <c r="B2" s="60"/>
      <c r="C2" s="60"/>
      <c r="D2" s="60"/>
      <c r="E2" s="60"/>
    </row>
    <row r="3" spans="1:5" x14ac:dyDescent="0.25">
      <c r="A3" s="56" t="s">
        <v>590</v>
      </c>
      <c r="B3" s="56"/>
      <c r="C3" s="56"/>
      <c r="D3" s="56"/>
      <c r="E3" s="56"/>
    </row>
    <row r="4" spans="1:5" x14ac:dyDescent="0.25">
      <c r="B4" s="4"/>
      <c r="C4" s="4"/>
      <c r="D4" s="4"/>
      <c r="E4" s="4"/>
    </row>
    <row r="5" spans="1:5" x14ac:dyDescent="0.25">
      <c r="A5" s="3" t="s">
        <v>1</v>
      </c>
      <c r="B5" s="5" t="s">
        <v>2</v>
      </c>
      <c r="C5" s="5" t="s">
        <v>3</v>
      </c>
      <c r="D5" s="5" t="s">
        <v>4</v>
      </c>
      <c r="E5" s="5" t="s">
        <v>5</v>
      </c>
    </row>
    <row r="6" spans="1:5" x14ac:dyDescent="0.25">
      <c r="A6" t="s">
        <v>6</v>
      </c>
      <c r="B6" s="4">
        <v>857101.03</v>
      </c>
      <c r="C6" s="4">
        <v>3585112.28</v>
      </c>
      <c r="D6" s="4">
        <v>3918910.4</v>
      </c>
      <c r="E6" s="4">
        <v>523302.91</v>
      </c>
    </row>
    <row r="7" spans="1:5" x14ac:dyDescent="0.25">
      <c r="A7" t="s">
        <v>7</v>
      </c>
      <c r="B7" s="4">
        <v>133585.44</v>
      </c>
      <c r="C7" s="4">
        <v>4525.04</v>
      </c>
      <c r="D7" s="4">
        <v>0</v>
      </c>
      <c r="E7" s="4">
        <v>138110.48000000001</v>
      </c>
    </row>
    <row r="8" spans="1:5" x14ac:dyDescent="0.25">
      <c r="A8" t="s">
        <v>8</v>
      </c>
      <c r="B8" s="4">
        <v>1977374.74</v>
      </c>
      <c r="C8" s="4">
        <v>5938378.2300000004</v>
      </c>
      <c r="D8" s="4">
        <v>5153527.78</v>
      </c>
      <c r="E8" s="4">
        <v>2762225.19</v>
      </c>
    </row>
    <row r="9" spans="1:5" x14ac:dyDescent="0.25">
      <c r="A9" t="s">
        <v>9</v>
      </c>
      <c r="B9" s="4">
        <v>77112.44</v>
      </c>
      <c r="C9" s="4">
        <v>0</v>
      </c>
      <c r="D9" s="4">
        <v>12140.23</v>
      </c>
      <c r="E9" s="4">
        <v>64972.21</v>
      </c>
    </row>
    <row r="10" spans="1:5" x14ac:dyDescent="0.25">
      <c r="A10" t="s">
        <v>10</v>
      </c>
      <c r="B10" s="4">
        <v>0</v>
      </c>
      <c r="C10" s="4">
        <v>0</v>
      </c>
      <c r="D10" s="4">
        <v>0</v>
      </c>
      <c r="E10" s="4">
        <v>0</v>
      </c>
    </row>
    <row r="11" spans="1:5" x14ac:dyDescent="0.25">
      <c r="A11" t="s">
        <v>11</v>
      </c>
      <c r="B11" s="4">
        <v>794621.74</v>
      </c>
      <c r="C11" s="4">
        <v>1086959.06</v>
      </c>
      <c r="D11" s="4">
        <v>974950</v>
      </c>
      <c r="E11" s="4">
        <v>906630.8</v>
      </c>
    </row>
    <row r="12" spans="1:5" x14ac:dyDescent="0.25">
      <c r="A12" t="s">
        <v>12</v>
      </c>
      <c r="B12" s="4">
        <v>0</v>
      </c>
      <c r="C12" s="4">
        <v>0</v>
      </c>
      <c r="D12" s="4">
        <v>0</v>
      </c>
      <c r="E12" s="4">
        <v>0</v>
      </c>
    </row>
    <row r="13" spans="1:5" x14ac:dyDescent="0.25">
      <c r="A13" t="s">
        <v>13</v>
      </c>
      <c r="B13" s="4">
        <v>1026.4000000000001</v>
      </c>
      <c r="C13" s="4">
        <v>2744.65</v>
      </c>
      <c r="D13" s="4">
        <v>2436.0500000000002</v>
      </c>
      <c r="E13" s="4">
        <v>1335</v>
      </c>
    </row>
    <row r="14" spans="1:5" x14ac:dyDescent="0.25">
      <c r="A14" t="s">
        <v>14</v>
      </c>
      <c r="B14" s="4">
        <v>2735.76</v>
      </c>
      <c r="C14" s="4">
        <v>46959.66</v>
      </c>
      <c r="D14" s="4">
        <v>20127.77</v>
      </c>
      <c r="E14" s="4">
        <v>29567.65</v>
      </c>
    </row>
    <row r="15" spans="1:5" x14ac:dyDescent="0.25">
      <c r="A15" t="s">
        <v>15</v>
      </c>
      <c r="B15" s="4">
        <v>36598.47</v>
      </c>
      <c r="C15" s="4">
        <v>8323.49</v>
      </c>
      <c r="D15" s="4">
        <v>2745.81</v>
      </c>
      <c r="E15" s="4">
        <v>42176.15</v>
      </c>
    </row>
    <row r="16" spans="1:5" x14ac:dyDescent="0.25">
      <c r="A16" t="s">
        <v>16</v>
      </c>
      <c r="B16" s="4">
        <v>40308.9</v>
      </c>
      <c r="C16" s="4">
        <v>12768.24</v>
      </c>
      <c r="D16" s="4">
        <v>6926.52</v>
      </c>
      <c r="E16" s="4">
        <v>46150.82</v>
      </c>
    </row>
    <row r="17" spans="1:5" x14ac:dyDescent="0.25">
      <c r="A17" t="s">
        <v>17</v>
      </c>
      <c r="B17" s="4">
        <v>805602.79</v>
      </c>
      <c r="C17" s="4">
        <v>379895.94</v>
      </c>
      <c r="D17" s="4">
        <v>446996.01</v>
      </c>
      <c r="E17" s="4">
        <v>738502.72</v>
      </c>
    </row>
    <row r="18" spans="1:5" x14ac:dyDescent="0.25">
      <c r="A18" t="s">
        <v>18</v>
      </c>
      <c r="B18" s="4">
        <v>152609.93</v>
      </c>
      <c r="C18" s="4">
        <v>50884.73</v>
      </c>
      <c r="D18" s="4">
        <v>17940</v>
      </c>
      <c r="E18" s="4">
        <v>185554.66</v>
      </c>
    </row>
    <row r="19" spans="1:5" x14ac:dyDescent="0.25">
      <c r="A19" t="s">
        <v>19</v>
      </c>
      <c r="B19" s="4">
        <v>136228.70000000001</v>
      </c>
      <c r="C19" s="4">
        <v>13858.39</v>
      </c>
      <c r="D19" s="4">
        <v>7073.75</v>
      </c>
      <c r="E19" s="4">
        <v>143013.34</v>
      </c>
    </row>
    <row r="20" spans="1:5" x14ac:dyDescent="0.25">
      <c r="A20" t="s">
        <v>20</v>
      </c>
      <c r="B20" s="4">
        <v>6668307.1699999999</v>
      </c>
      <c r="C20" s="4">
        <v>8354342.4100000001</v>
      </c>
      <c r="D20" s="4">
        <v>14114981.77</v>
      </c>
      <c r="E20" s="4">
        <v>907667.81</v>
      </c>
    </row>
    <row r="21" spans="1:5" x14ac:dyDescent="0.25">
      <c r="A21" t="s">
        <v>21</v>
      </c>
      <c r="B21" s="4">
        <v>250936.86</v>
      </c>
      <c r="C21" s="4">
        <v>131300.76</v>
      </c>
      <c r="D21" s="4">
        <v>58928.15</v>
      </c>
      <c r="E21" s="4">
        <v>323309.46999999997</v>
      </c>
    </row>
    <row r="22" spans="1:5" x14ac:dyDescent="0.25">
      <c r="A22" t="s">
        <v>22</v>
      </c>
      <c r="B22" s="4">
        <v>985588.21</v>
      </c>
      <c r="C22" s="4">
        <v>9453677.5999999996</v>
      </c>
      <c r="D22" s="4">
        <v>10209120.43</v>
      </c>
      <c r="E22" s="4">
        <v>230145.38</v>
      </c>
    </row>
    <row r="23" spans="1:5" x14ac:dyDescent="0.25">
      <c r="A23" t="s">
        <v>23</v>
      </c>
      <c r="B23" s="4">
        <v>0</v>
      </c>
      <c r="C23" s="4">
        <v>149846.97</v>
      </c>
      <c r="D23" s="4">
        <v>70000</v>
      </c>
      <c r="E23" s="4">
        <v>79846.97</v>
      </c>
    </row>
    <row r="24" spans="1:5" x14ac:dyDescent="0.25">
      <c r="A24" t="s">
        <v>24</v>
      </c>
      <c r="B24" s="4">
        <v>13661.41</v>
      </c>
      <c r="C24" s="4">
        <v>37003.03</v>
      </c>
      <c r="D24" s="4">
        <v>13869.35</v>
      </c>
      <c r="E24" s="4">
        <v>36795.089999999997</v>
      </c>
    </row>
    <row r="25" spans="1:5" x14ac:dyDescent="0.25">
      <c r="A25" t="s">
        <v>25</v>
      </c>
      <c r="B25" s="4">
        <v>48086.25</v>
      </c>
      <c r="C25" s="4">
        <v>11333.06</v>
      </c>
      <c r="D25" s="4">
        <v>2669.8</v>
      </c>
      <c r="E25" s="4">
        <v>56749.51</v>
      </c>
    </row>
    <row r="26" spans="1:5" x14ac:dyDescent="0.25">
      <c r="A26" t="s">
        <v>26</v>
      </c>
      <c r="B26" s="4">
        <v>55.32</v>
      </c>
      <c r="C26" s="4">
        <v>1.9</v>
      </c>
      <c r="D26" s="4">
        <v>0</v>
      </c>
      <c r="E26" s="4">
        <v>57.22</v>
      </c>
    </row>
    <row r="27" spans="1:5" x14ac:dyDescent="0.25">
      <c r="A27" t="s">
        <v>27</v>
      </c>
      <c r="B27" s="4">
        <v>1086.21</v>
      </c>
      <c r="C27" s="4">
        <v>4272.25</v>
      </c>
      <c r="D27" s="4">
        <v>3687.33</v>
      </c>
      <c r="E27" s="4">
        <v>1671.13</v>
      </c>
    </row>
    <row r="28" spans="1:5" x14ac:dyDescent="0.25">
      <c r="A28" t="s">
        <v>28</v>
      </c>
      <c r="B28" s="4">
        <v>4108.49</v>
      </c>
      <c r="C28" s="4">
        <v>13153.15</v>
      </c>
      <c r="D28" s="4">
        <v>15806.11</v>
      </c>
      <c r="E28" s="4">
        <v>1455.53</v>
      </c>
    </row>
    <row r="29" spans="1:5" x14ac:dyDescent="0.25">
      <c r="A29" t="s">
        <v>29</v>
      </c>
      <c r="B29" s="4">
        <v>41297.71</v>
      </c>
      <c r="C29" s="4">
        <v>19874.36</v>
      </c>
      <c r="D29" s="4">
        <v>11642.86</v>
      </c>
      <c r="E29" s="4">
        <v>49529.21</v>
      </c>
    </row>
    <row r="30" spans="1:5" x14ac:dyDescent="0.25">
      <c r="A30" t="s">
        <v>30</v>
      </c>
      <c r="B30" s="4">
        <v>530.91</v>
      </c>
      <c r="C30" s="4">
        <v>442344</v>
      </c>
      <c r="D30" s="4">
        <v>440212.81</v>
      </c>
      <c r="E30" s="4">
        <v>2662.1</v>
      </c>
    </row>
    <row r="31" spans="1:5" x14ac:dyDescent="0.25">
      <c r="A31" t="s">
        <v>31</v>
      </c>
      <c r="B31" s="4">
        <v>773330.77</v>
      </c>
      <c r="C31" s="4">
        <v>734813.27</v>
      </c>
      <c r="D31" s="4">
        <v>644588.37</v>
      </c>
      <c r="E31" s="4">
        <v>863555.67</v>
      </c>
    </row>
    <row r="32" spans="1:5" x14ac:dyDescent="0.25">
      <c r="A32" t="s">
        <v>32</v>
      </c>
      <c r="B32" s="4">
        <v>57783.3</v>
      </c>
      <c r="C32" s="4">
        <v>79074.179999999993</v>
      </c>
      <c r="D32" s="4">
        <v>67110.3</v>
      </c>
      <c r="E32" s="4">
        <v>69747.179999999993</v>
      </c>
    </row>
    <row r="33" spans="1:5" x14ac:dyDescent="0.25">
      <c r="A33" t="s">
        <v>33</v>
      </c>
      <c r="B33" s="4">
        <v>610083.12</v>
      </c>
      <c r="C33" s="4">
        <v>17171.45</v>
      </c>
      <c r="D33" s="4">
        <v>307113.53000000003</v>
      </c>
      <c r="E33" s="4">
        <v>320141.03999999998</v>
      </c>
    </row>
    <row r="34" spans="1:5" x14ac:dyDescent="0.25">
      <c r="A34" t="s">
        <v>34</v>
      </c>
      <c r="B34" s="4">
        <v>213613.12</v>
      </c>
      <c r="C34" s="4">
        <v>5795.54</v>
      </c>
      <c r="D34" s="4">
        <v>218593.8</v>
      </c>
      <c r="E34" s="4">
        <v>814.86</v>
      </c>
    </row>
    <row r="35" spans="1:5" x14ac:dyDescent="0.25">
      <c r="A35" t="s">
        <v>35</v>
      </c>
      <c r="B35" s="4">
        <v>0</v>
      </c>
      <c r="C35" s="4">
        <v>568347.24</v>
      </c>
      <c r="D35" s="4">
        <v>568347.24</v>
      </c>
      <c r="E35" s="4">
        <v>0</v>
      </c>
    </row>
    <row r="36" spans="1:5" x14ac:dyDescent="0.25">
      <c r="A36" t="s">
        <v>36</v>
      </c>
      <c r="B36" s="4">
        <v>101929.23</v>
      </c>
      <c r="C36" s="4">
        <v>68451.61</v>
      </c>
      <c r="D36" s="4">
        <v>82840.31</v>
      </c>
      <c r="E36" s="4">
        <v>87540.53</v>
      </c>
    </row>
    <row r="37" spans="1:5" x14ac:dyDescent="0.25">
      <c r="A37" t="s">
        <v>37</v>
      </c>
      <c r="B37" s="4">
        <v>0</v>
      </c>
      <c r="C37" s="4">
        <v>240.96</v>
      </c>
      <c r="D37" s="4">
        <v>240.96</v>
      </c>
      <c r="E37" s="4">
        <v>0</v>
      </c>
    </row>
    <row r="38" spans="1:5" x14ac:dyDescent="0.25">
      <c r="A38" t="s">
        <v>38</v>
      </c>
      <c r="B38" s="4">
        <v>231735.33</v>
      </c>
      <c r="C38" s="4">
        <v>596317.19999999995</v>
      </c>
      <c r="D38" s="4">
        <v>510797.42</v>
      </c>
      <c r="E38" s="4">
        <v>317255.11</v>
      </c>
    </row>
    <row r="39" spans="1:5" x14ac:dyDescent="0.25">
      <c r="A39" t="s">
        <v>39</v>
      </c>
      <c r="B39" s="4">
        <v>0</v>
      </c>
      <c r="C39" s="4">
        <v>26715244.460000001</v>
      </c>
      <c r="D39" s="4">
        <v>26715244.460000001</v>
      </c>
      <c r="E39" s="4">
        <v>0</v>
      </c>
    </row>
    <row r="40" spans="1:5" x14ac:dyDescent="0.25">
      <c r="A40" t="s">
        <v>40</v>
      </c>
      <c r="B40" s="4">
        <v>0</v>
      </c>
      <c r="C40" s="4">
        <v>3907261.81</v>
      </c>
      <c r="D40" s="4">
        <v>3907261.81</v>
      </c>
      <c r="E40" s="4">
        <v>0</v>
      </c>
    </row>
    <row r="41" spans="1:5" x14ac:dyDescent="0.25">
      <c r="A41" t="s">
        <v>41</v>
      </c>
      <c r="B41" s="4">
        <v>0</v>
      </c>
      <c r="C41" s="4">
        <v>497639.62</v>
      </c>
      <c r="D41" s="4">
        <v>497639.62</v>
      </c>
      <c r="E41" s="4">
        <v>0</v>
      </c>
    </row>
    <row r="42" spans="1:5" x14ac:dyDescent="0.25">
      <c r="A42" t="s">
        <v>42</v>
      </c>
      <c r="B42" s="4">
        <v>0</v>
      </c>
      <c r="C42" s="4">
        <v>339668.82</v>
      </c>
      <c r="D42" s="4">
        <v>339668.82</v>
      </c>
      <c r="E42" s="4">
        <v>0</v>
      </c>
    </row>
    <row r="43" spans="1:5" x14ac:dyDescent="0.25">
      <c r="A43" t="s">
        <v>43</v>
      </c>
      <c r="B43" s="4">
        <v>5988299.5499999998</v>
      </c>
      <c r="C43" s="4">
        <v>176298.86</v>
      </c>
      <c r="D43" s="4">
        <v>3428287.31</v>
      </c>
      <c r="E43" s="4">
        <v>2736311.1</v>
      </c>
    </row>
    <row r="44" spans="1:5" x14ac:dyDescent="0.25">
      <c r="A44" t="s">
        <v>44</v>
      </c>
      <c r="B44" s="4">
        <v>0</v>
      </c>
      <c r="C44" s="4">
        <v>3707.49</v>
      </c>
      <c r="D44" s="4">
        <v>3707.49</v>
      </c>
      <c r="E44" s="4">
        <v>0</v>
      </c>
    </row>
    <row r="45" spans="1:5" x14ac:dyDescent="0.25">
      <c r="A45" t="s">
        <v>45</v>
      </c>
      <c r="B45" s="4">
        <f>SUM(B6:B44)</f>
        <v>21005339.300000001</v>
      </c>
      <c r="C45" s="4">
        <f>SUM(C6:C44)</f>
        <v>63457591.710000001</v>
      </c>
      <c r="D45" s="4">
        <f>SUM(D6:D44)</f>
        <v>72796134.36999999</v>
      </c>
      <c r="E45" s="4">
        <f>SUM(E6:E44)</f>
        <v>11666796.839999996</v>
      </c>
    </row>
    <row r="46" spans="1:5" x14ac:dyDescent="0.25">
      <c r="B46" s="4"/>
      <c r="C46" s="4"/>
      <c r="D46" s="4"/>
      <c r="E46" s="4"/>
    </row>
    <row r="47" spans="1:5" x14ac:dyDescent="0.25">
      <c r="B47" s="4"/>
      <c r="C47" s="4"/>
      <c r="D47" s="4"/>
      <c r="E47" s="4"/>
    </row>
    <row r="48" spans="1:5" x14ac:dyDescent="0.25">
      <c r="A48" s="50" t="s">
        <v>46</v>
      </c>
      <c r="B48" s="50"/>
      <c r="C48" s="50"/>
      <c r="D48" s="50"/>
      <c r="E48" s="50"/>
    </row>
    <row r="49" spans="1:5" x14ac:dyDescent="0.25">
      <c r="A49" s="61" t="s">
        <v>47</v>
      </c>
      <c r="B49" s="61"/>
      <c r="C49" s="6" t="s">
        <v>48</v>
      </c>
      <c r="D49" s="6" t="s">
        <v>48</v>
      </c>
      <c r="E49" s="6" t="s">
        <v>49</v>
      </c>
    </row>
    <row r="50" spans="1:5" x14ac:dyDescent="0.25">
      <c r="B50" s="7"/>
      <c r="C50" s="8">
        <v>2022</v>
      </c>
      <c r="D50" s="8">
        <v>2023</v>
      </c>
      <c r="E50" s="8">
        <v>2024</v>
      </c>
    </row>
    <row r="51" spans="1:5" x14ac:dyDescent="0.25">
      <c r="A51" s="45" t="s">
        <v>50</v>
      </c>
      <c r="B51" s="45"/>
      <c r="C51" s="9">
        <v>528312140</v>
      </c>
      <c r="D51" s="9">
        <v>535029410</v>
      </c>
      <c r="E51" s="9">
        <v>535029410</v>
      </c>
    </row>
    <row r="52" spans="1:5" x14ac:dyDescent="0.25">
      <c r="A52" s="45" t="s">
        <v>51</v>
      </c>
      <c r="B52" s="45"/>
      <c r="C52" s="9">
        <v>-7243010</v>
      </c>
      <c r="D52" s="9">
        <v>-7243010</v>
      </c>
      <c r="E52" s="9">
        <v>-7243010</v>
      </c>
    </row>
    <row r="53" spans="1:5" x14ac:dyDescent="0.25">
      <c r="A53" s="45" t="s">
        <v>52</v>
      </c>
      <c r="B53" s="45"/>
      <c r="C53" s="9">
        <v>175257442</v>
      </c>
      <c r="D53" s="9">
        <v>165102805</v>
      </c>
      <c r="E53" s="9">
        <v>165102805</v>
      </c>
    </row>
    <row r="54" spans="1:5" x14ac:dyDescent="0.25">
      <c r="A54" s="45" t="s">
        <v>53</v>
      </c>
      <c r="B54" s="45"/>
      <c r="C54" s="10">
        <v>31804064</v>
      </c>
      <c r="D54" s="10">
        <v>38375137</v>
      </c>
      <c r="E54" s="10">
        <v>38375137</v>
      </c>
    </row>
    <row r="55" spans="1:5" x14ac:dyDescent="0.25">
      <c r="A55" s="45" t="s">
        <v>54</v>
      </c>
      <c r="B55" s="45"/>
      <c r="C55" s="9">
        <f>SUM(C51:C54)</f>
        <v>728130636</v>
      </c>
      <c r="D55" s="9">
        <f>SUM(D51:D54)</f>
        <v>731264342</v>
      </c>
      <c r="E55" s="9">
        <f>SUM(E51:E54)</f>
        <v>731264342</v>
      </c>
    </row>
    <row r="56" spans="1:5" x14ac:dyDescent="0.25">
      <c r="B56" s="4"/>
      <c r="C56" s="4"/>
      <c r="D56" s="4"/>
      <c r="E56" s="4"/>
    </row>
    <row r="57" spans="1:5" x14ac:dyDescent="0.25">
      <c r="B57" s="4"/>
      <c r="C57" s="46" t="s">
        <v>55</v>
      </c>
      <c r="D57" s="46"/>
      <c r="E57" s="46"/>
    </row>
    <row r="58" spans="1:5" x14ac:dyDescent="0.25">
      <c r="B58" s="4"/>
      <c r="C58" s="6" t="s">
        <v>591</v>
      </c>
      <c r="D58" s="8">
        <v>2023</v>
      </c>
      <c r="E58" s="6" t="s">
        <v>592</v>
      </c>
    </row>
    <row r="59" spans="1:5" x14ac:dyDescent="0.25">
      <c r="B59" s="4"/>
      <c r="C59" s="6" t="s">
        <v>56</v>
      </c>
      <c r="D59" s="6" t="s">
        <v>57</v>
      </c>
      <c r="E59" s="6" t="s">
        <v>58</v>
      </c>
    </row>
    <row r="60" spans="1:5" x14ac:dyDescent="0.25">
      <c r="A60" s="45" t="s">
        <v>59</v>
      </c>
      <c r="B60" s="45"/>
      <c r="C60" s="14">
        <v>9.2600000000000002E-2</v>
      </c>
      <c r="D60" s="14">
        <v>0.26669999999999999</v>
      </c>
      <c r="E60" s="14">
        <v>7.9500000000000001E-2</v>
      </c>
    </row>
    <row r="61" spans="1:5" x14ac:dyDescent="0.25">
      <c r="A61" s="45" t="s">
        <v>6</v>
      </c>
      <c r="B61" s="45"/>
      <c r="C61" s="14">
        <v>9.6799999999999997E-2</v>
      </c>
      <c r="D61" s="14">
        <v>0.1905</v>
      </c>
      <c r="E61" s="14">
        <v>8.9700000000000002E-2</v>
      </c>
    </row>
    <row r="62" spans="1:5" x14ac:dyDescent="0.25">
      <c r="A62" s="45" t="s">
        <v>60</v>
      </c>
      <c r="B62" s="45"/>
      <c r="C62" s="14">
        <v>6.8599999999999994E-2</v>
      </c>
      <c r="D62" s="14">
        <v>6.8599999999999994E-2</v>
      </c>
      <c r="E62" s="14">
        <v>6.8599999999999994E-2</v>
      </c>
    </row>
    <row r="63" spans="1:5" x14ac:dyDescent="0.25">
      <c r="B63" s="4"/>
      <c r="C63" s="4"/>
      <c r="D63" s="4"/>
      <c r="E63" s="4"/>
    </row>
    <row r="64" spans="1:5" x14ac:dyDescent="0.25">
      <c r="B64" s="4"/>
      <c r="C64" s="11" t="s">
        <v>61</v>
      </c>
      <c r="D64" s="11"/>
      <c r="E64" s="4"/>
    </row>
    <row r="65" spans="1:5" x14ac:dyDescent="0.25">
      <c r="A65" t="s">
        <v>62</v>
      </c>
      <c r="B65" s="8" t="s">
        <v>63</v>
      </c>
      <c r="C65" s="8" t="s">
        <v>64</v>
      </c>
      <c r="D65" s="8" t="s">
        <v>65</v>
      </c>
      <c r="E65" s="8" t="s">
        <v>66</v>
      </c>
    </row>
    <row r="66" spans="1:5" x14ac:dyDescent="0.25">
      <c r="B66" s="12">
        <v>44926</v>
      </c>
      <c r="C66" s="13">
        <v>2023</v>
      </c>
      <c r="D66" s="13">
        <v>2023</v>
      </c>
      <c r="E66" s="12">
        <v>45291</v>
      </c>
    </row>
    <row r="67" spans="1:5" x14ac:dyDescent="0.25">
      <c r="A67" t="s">
        <v>67</v>
      </c>
      <c r="B67" s="4">
        <v>11535000</v>
      </c>
      <c r="C67" s="4">
        <v>0</v>
      </c>
      <c r="D67" s="4">
        <v>1824000</v>
      </c>
      <c r="E67" s="4">
        <v>9711000</v>
      </c>
    </row>
    <row r="68" spans="1:5" x14ac:dyDescent="0.25">
      <c r="A68" t="s">
        <v>67</v>
      </c>
      <c r="B68" s="4">
        <v>29418000</v>
      </c>
      <c r="C68" s="4">
        <v>0</v>
      </c>
      <c r="D68" s="4">
        <v>3511000</v>
      </c>
      <c r="E68" s="4">
        <v>25907000</v>
      </c>
    </row>
    <row r="69" spans="1:5" x14ac:dyDescent="0.25">
      <c r="A69" t="s">
        <v>67</v>
      </c>
      <c r="B69" s="4">
        <v>15045494</v>
      </c>
      <c r="C69" s="4">
        <v>0</v>
      </c>
      <c r="D69" s="4">
        <v>2135870</v>
      </c>
      <c r="E69" s="4">
        <v>12909624</v>
      </c>
    </row>
    <row r="70" spans="1:5" x14ac:dyDescent="0.25">
      <c r="B70" s="4"/>
      <c r="C70" s="4"/>
      <c r="D70" s="4"/>
      <c r="E70" s="4"/>
    </row>
    <row r="71" spans="1:5" x14ac:dyDescent="0.25">
      <c r="A71" t="s">
        <v>68</v>
      </c>
      <c r="B71" s="4">
        <f>SUM(B67:B70)</f>
        <v>55998494</v>
      </c>
      <c r="C71" s="4">
        <f>SUM(C67:C70)</f>
        <v>0</v>
      </c>
      <c r="D71" s="4">
        <f>SUM(D67:D70)</f>
        <v>7470870</v>
      </c>
      <c r="E71" s="4">
        <f>SUM(E67:E70)</f>
        <v>48527624</v>
      </c>
    </row>
    <row r="72" spans="1:5" x14ac:dyDescent="0.25">
      <c r="B72" s="4"/>
      <c r="C72" s="4"/>
      <c r="D72" s="4"/>
      <c r="E72" s="4"/>
    </row>
    <row r="73" spans="1:5" x14ac:dyDescent="0.25">
      <c r="A73" s="50" t="s">
        <v>593</v>
      </c>
      <c r="B73" s="50"/>
      <c r="C73" s="50"/>
      <c r="D73" s="50"/>
      <c r="E73" s="50"/>
    </row>
    <row r="74" spans="1:5" x14ac:dyDescent="0.25">
      <c r="A74" s="49"/>
      <c r="B74" s="49"/>
      <c r="C74" s="6" t="s">
        <v>69</v>
      </c>
      <c r="D74" s="6" t="s">
        <v>50</v>
      </c>
      <c r="E74" s="6" t="s">
        <v>68</v>
      </c>
    </row>
    <row r="75" spans="1:5" x14ac:dyDescent="0.25">
      <c r="A75" s="45" t="s">
        <v>70</v>
      </c>
      <c r="B75" s="45"/>
      <c r="C75" s="4">
        <v>10260.83</v>
      </c>
      <c r="D75" s="4">
        <v>10060.74</v>
      </c>
      <c r="E75" s="4">
        <f t="shared" ref="E75:E93" si="0">SUM(C75:D75)</f>
        <v>20321.57</v>
      </c>
    </row>
    <row r="76" spans="1:5" x14ac:dyDescent="0.25">
      <c r="A76" s="45" t="s">
        <v>71</v>
      </c>
      <c r="B76" s="45"/>
      <c r="C76" s="4">
        <v>28654.03</v>
      </c>
      <c r="D76" s="4">
        <v>27697.05</v>
      </c>
      <c r="E76" s="4">
        <f t="shared" si="0"/>
        <v>56351.08</v>
      </c>
    </row>
    <row r="77" spans="1:5" x14ac:dyDescent="0.25">
      <c r="A77" s="45" t="s">
        <v>6</v>
      </c>
      <c r="B77" s="45"/>
      <c r="C77" s="4">
        <v>31365.97</v>
      </c>
      <c r="D77" s="4">
        <v>30635.32</v>
      </c>
      <c r="E77" s="4">
        <f t="shared" si="0"/>
        <v>62001.29</v>
      </c>
    </row>
    <row r="78" spans="1:5" x14ac:dyDescent="0.25">
      <c r="A78" s="45" t="s">
        <v>60</v>
      </c>
      <c r="B78" s="45"/>
      <c r="C78" s="4">
        <v>23523.17</v>
      </c>
      <c r="D78" s="4">
        <v>22997.9</v>
      </c>
      <c r="E78" s="4">
        <f t="shared" si="0"/>
        <v>46521.07</v>
      </c>
    </row>
    <row r="79" spans="1:5" x14ac:dyDescent="0.25">
      <c r="A79" s="45" t="s">
        <v>72</v>
      </c>
      <c r="B79" s="45"/>
      <c r="C79" s="4">
        <v>1384530.1</v>
      </c>
      <c r="D79" s="4">
        <v>1357783.2</v>
      </c>
      <c r="E79" s="4">
        <f t="shared" si="0"/>
        <v>2742313.3</v>
      </c>
    </row>
    <row r="80" spans="1:5" x14ac:dyDescent="0.25">
      <c r="A80" s="45" t="s">
        <v>73</v>
      </c>
      <c r="B80" s="45"/>
      <c r="C80" s="4">
        <v>574.05999999999995</v>
      </c>
      <c r="D80" s="4">
        <v>673.44</v>
      </c>
      <c r="E80" s="4">
        <f t="shared" si="0"/>
        <v>1247.5</v>
      </c>
    </row>
    <row r="81" spans="1:5" x14ac:dyDescent="0.25">
      <c r="A81" s="45" t="s">
        <v>74</v>
      </c>
      <c r="B81" s="45"/>
      <c r="C81" s="4">
        <v>5</v>
      </c>
      <c r="D81" s="4">
        <v>7.0000000000000007E-2</v>
      </c>
      <c r="E81" s="4">
        <f t="shared" si="0"/>
        <v>5.07</v>
      </c>
    </row>
    <row r="82" spans="1:5" x14ac:dyDescent="0.25">
      <c r="A82" s="45" t="s">
        <v>75</v>
      </c>
      <c r="B82" s="45"/>
      <c r="C82" s="4">
        <v>516.95000000000005</v>
      </c>
      <c r="D82" s="4">
        <v>606.49</v>
      </c>
      <c r="E82" s="4">
        <f t="shared" si="0"/>
        <v>1123.44</v>
      </c>
    </row>
    <row r="83" spans="1:5" x14ac:dyDescent="0.25">
      <c r="A83" s="45" t="s">
        <v>76</v>
      </c>
      <c r="B83" s="45"/>
      <c r="C83" s="4">
        <v>42159.4</v>
      </c>
      <c r="D83" s="4">
        <v>46599.02</v>
      </c>
      <c r="E83" s="4">
        <f t="shared" si="0"/>
        <v>88758.42</v>
      </c>
    </row>
    <row r="84" spans="1:5" x14ac:dyDescent="0.25">
      <c r="A84" s="45" t="s">
        <v>77</v>
      </c>
      <c r="B84" s="45"/>
      <c r="C84" s="4">
        <v>10180.549999999999</v>
      </c>
      <c r="D84" s="4">
        <v>9979.01</v>
      </c>
      <c r="E84" s="4">
        <f t="shared" si="0"/>
        <v>20159.559999999998</v>
      </c>
    </row>
    <row r="85" spans="1:5" x14ac:dyDescent="0.25">
      <c r="A85" s="45" t="s">
        <v>78</v>
      </c>
      <c r="B85" s="45"/>
      <c r="C85" s="4">
        <v>604.29</v>
      </c>
      <c r="D85" s="4">
        <v>388.55</v>
      </c>
      <c r="E85" s="4">
        <f t="shared" si="0"/>
        <v>992.83999999999992</v>
      </c>
    </row>
    <row r="86" spans="1:5" x14ac:dyDescent="0.25">
      <c r="A86" s="45" t="s">
        <v>79</v>
      </c>
      <c r="B86" s="45"/>
      <c r="C86" s="4">
        <v>17342.05</v>
      </c>
      <c r="D86" s="4">
        <v>13880.81</v>
      </c>
      <c r="E86" s="4">
        <f t="shared" si="0"/>
        <v>31222.86</v>
      </c>
    </row>
    <row r="87" spans="1:5" x14ac:dyDescent="0.25">
      <c r="A87" s="45" t="s">
        <v>80</v>
      </c>
      <c r="B87" s="45"/>
      <c r="C87" s="4">
        <v>4582.09</v>
      </c>
      <c r="D87" s="4">
        <v>4197.12</v>
      </c>
      <c r="E87" s="4">
        <f t="shared" si="0"/>
        <v>8779.2099999999991</v>
      </c>
    </row>
    <row r="88" spans="1:5" x14ac:dyDescent="0.25">
      <c r="A88" s="45" t="s">
        <v>81</v>
      </c>
      <c r="B88" s="45"/>
      <c r="C88" s="4">
        <v>0</v>
      </c>
      <c r="D88" s="4">
        <v>38771.550000000003</v>
      </c>
      <c r="E88" s="4">
        <f t="shared" si="0"/>
        <v>38771.550000000003</v>
      </c>
    </row>
    <row r="89" spans="1:5" x14ac:dyDescent="0.25">
      <c r="A89" s="45" t="s">
        <v>82</v>
      </c>
      <c r="B89" s="45"/>
      <c r="C89" s="4">
        <v>0</v>
      </c>
      <c r="D89" s="4">
        <v>14252.24</v>
      </c>
      <c r="E89" s="4">
        <f t="shared" si="0"/>
        <v>14252.24</v>
      </c>
    </row>
    <row r="90" spans="1:5" x14ac:dyDescent="0.25">
      <c r="A90" s="45" t="s">
        <v>83</v>
      </c>
      <c r="B90" s="45"/>
      <c r="C90" s="4">
        <v>2839.84</v>
      </c>
      <c r="D90" s="4">
        <v>120677.25</v>
      </c>
      <c r="E90" s="4">
        <f t="shared" si="0"/>
        <v>123517.09</v>
      </c>
    </row>
    <row r="91" spans="1:5" x14ac:dyDescent="0.25">
      <c r="A91" s="45" t="s">
        <v>84</v>
      </c>
      <c r="B91" s="45"/>
      <c r="C91" s="4">
        <v>0</v>
      </c>
      <c r="D91" s="4">
        <v>6465.08</v>
      </c>
      <c r="E91" s="4">
        <f t="shared" si="0"/>
        <v>6465.08</v>
      </c>
    </row>
    <row r="92" spans="1:5" x14ac:dyDescent="0.25">
      <c r="A92" s="45" t="s">
        <v>85</v>
      </c>
      <c r="B92" s="45"/>
      <c r="C92" s="4">
        <v>0</v>
      </c>
      <c r="D92" s="4">
        <v>0</v>
      </c>
      <c r="E92" s="4">
        <f t="shared" si="0"/>
        <v>0</v>
      </c>
    </row>
    <row r="93" spans="1:5" x14ac:dyDescent="0.25">
      <c r="A93" s="45" t="s">
        <v>86</v>
      </c>
      <c r="B93" s="45"/>
      <c r="C93" s="4">
        <v>0</v>
      </c>
      <c r="D93" s="4">
        <v>366</v>
      </c>
      <c r="E93" s="4">
        <f t="shared" si="0"/>
        <v>366</v>
      </c>
    </row>
    <row r="94" spans="1:5" x14ac:dyDescent="0.25">
      <c r="A94" s="45" t="s">
        <v>87</v>
      </c>
      <c r="B94" s="45"/>
      <c r="C94" s="4"/>
      <c r="D94" s="4"/>
      <c r="E94" s="4"/>
    </row>
    <row r="95" spans="1:5" x14ac:dyDescent="0.25">
      <c r="A95" t="s">
        <v>88</v>
      </c>
      <c r="B95" s="4"/>
      <c r="C95" s="15">
        <v>48085</v>
      </c>
      <c r="D95" s="15">
        <v>0</v>
      </c>
      <c r="E95" s="15">
        <f>SUM(C95:D95)</f>
        <v>48085</v>
      </c>
    </row>
    <row r="96" spans="1:5" x14ac:dyDescent="0.25">
      <c r="A96" t="s">
        <v>89</v>
      </c>
      <c r="B96" s="4"/>
      <c r="C96" s="4">
        <f>SUM(C75:C95)</f>
        <v>1605223.3300000003</v>
      </c>
      <c r="D96" s="4">
        <f>SUM(D75:D95)</f>
        <v>1706030.8400000003</v>
      </c>
      <c r="E96" s="4">
        <f>SUM(E75:E95)</f>
        <v>3311254.169999999</v>
      </c>
    </row>
    <row r="97" spans="1:5" x14ac:dyDescent="0.25">
      <c r="A97" s="45" t="s">
        <v>90</v>
      </c>
      <c r="B97" s="45"/>
      <c r="C97" s="45"/>
      <c r="D97" s="45"/>
      <c r="E97" s="45"/>
    </row>
    <row r="98" spans="1:5" x14ac:dyDescent="0.25">
      <c r="B98" s="4"/>
      <c r="C98" s="4"/>
      <c r="D98" s="4"/>
      <c r="E98" s="4"/>
    </row>
    <row r="99" spans="1:5" x14ac:dyDescent="0.25">
      <c r="B99" s="4"/>
      <c r="C99" s="11" t="s">
        <v>91</v>
      </c>
      <c r="D99" s="11"/>
      <c r="E99" s="4"/>
    </row>
    <row r="100" spans="1:5" x14ac:dyDescent="0.25">
      <c r="A100" s="45" t="s">
        <v>92</v>
      </c>
      <c r="B100" s="45"/>
      <c r="C100" s="45"/>
      <c r="E100" s="4">
        <v>717930.19</v>
      </c>
    </row>
    <row r="101" spans="1:5" x14ac:dyDescent="0.25">
      <c r="A101" s="45" t="s">
        <v>93</v>
      </c>
      <c r="B101" s="45"/>
      <c r="C101" s="45"/>
      <c r="E101" s="4">
        <v>1414221.86</v>
      </c>
    </row>
    <row r="102" spans="1:5" x14ac:dyDescent="0.25">
      <c r="A102" s="45" t="s">
        <v>94</v>
      </c>
      <c r="B102" s="45"/>
      <c r="C102" s="45"/>
      <c r="E102" s="4">
        <v>944536.9</v>
      </c>
    </row>
    <row r="103" spans="1:5" x14ac:dyDescent="0.25">
      <c r="A103" s="45" t="s">
        <v>95</v>
      </c>
      <c r="B103" s="45"/>
      <c r="C103" s="45"/>
      <c r="E103" s="4">
        <v>327471.61</v>
      </c>
    </row>
    <row r="104" spans="1:5" x14ac:dyDescent="0.25">
      <c r="A104" s="45" t="s">
        <v>96</v>
      </c>
      <c r="B104" s="45"/>
      <c r="C104" s="45"/>
      <c r="E104" s="4">
        <v>65989.070000000007</v>
      </c>
    </row>
    <row r="105" spans="1:5" x14ac:dyDescent="0.25">
      <c r="A105" s="45" t="s">
        <v>97</v>
      </c>
      <c r="B105" s="45"/>
      <c r="C105" s="45"/>
      <c r="E105" s="4">
        <v>403.22</v>
      </c>
    </row>
    <row r="106" spans="1:5" x14ac:dyDescent="0.25">
      <c r="A106" s="45" t="s">
        <v>98</v>
      </c>
      <c r="B106" s="45"/>
      <c r="C106" s="45"/>
      <c r="E106" s="4">
        <v>45666.31</v>
      </c>
    </row>
    <row r="107" spans="1:5" x14ac:dyDescent="0.25">
      <c r="A107" s="45" t="s">
        <v>99</v>
      </c>
      <c r="B107" s="45"/>
      <c r="C107" s="45"/>
      <c r="E107" s="4">
        <v>37535.14</v>
      </c>
    </row>
    <row r="108" spans="1:5" x14ac:dyDescent="0.25">
      <c r="A108" s="45" t="s">
        <v>100</v>
      </c>
      <c r="B108" s="45"/>
      <c r="C108" s="45"/>
      <c r="E108" s="4">
        <v>20444.22</v>
      </c>
    </row>
    <row r="109" spans="1:5" x14ac:dyDescent="0.25">
      <c r="A109" s="45" t="s">
        <v>101</v>
      </c>
      <c r="B109" s="45"/>
      <c r="C109" s="45"/>
      <c r="D109" s="4" t="s">
        <v>605</v>
      </c>
      <c r="E109" s="4">
        <v>0</v>
      </c>
    </row>
    <row r="110" spans="1:5" x14ac:dyDescent="0.25">
      <c r="A110" s="45" t="s">
        <v>102</v>
      </c>
      <c r="B110" s="45"/>
      <c r="C110" s="45"/>
      <c r="E110" s="4">
        <v>10913.76</v>
      </c>
    </row>
    <row r="111" spans="1:5" x14ac:dyDescent="0.25">
      <c r="A111" s="45" t="s">
        <v>103</v>
      </c>
      <c r="B111" s="45"/>
      <c r="C111" s="45"/>
      <c r="D111" s="15" t="s">
        <v>605</v>
      </c>
      <c r="E111" s="15">
        <v>0</v>
      </c>
    </row>
    <row r="112" spans="1:5" ht="12" customHeight="1" x14ac:dyDescent="0.25">
      <c r="A112" t="s">
        <v>104</v>
      </c>
      <c r="B112" s="4"/>
      <c r="C112" s="4"/>
      <c r="D112" s="16"/>
      <c r="E112" s="17">
        <f>SUM(E100:E111)</f>
        <v>3585112.28</v>
      </c>
    </row>
    <row r="113" spans="1:5" x14ac:dyDescent="0.25">
      <c r="B113" s="4"/>
      <c r="C113" s="4"/>
      <c r="D113" s="4"/>
      <c r="E113" s="4"/>
    </row>
    <row r="114" spans="1:5" x14ac:dyDescent="0.25">
      <c r="B114" s="4"/>
      <c r="C114" s="46" t="s">
        <v>105</v>
      </c>
      <c r="D114" s="46"/>
      <c r="E114" s="46"/>
    </row>
    <row r="115" spans="1:5" x14ac:dyDescent="0.25">
      <c r="A115" s="45" t="s">
        <v>106</v>
      </c>
      <c r="B115" s="45"/>
      <c r="C115" s="45"/>
      <c r="D115" s="4" t="s">
        <v>107</v>
      </c>
      <c r="E115" s="36">
        <v>31941.41</v>
      </c>
    </row>
    <row r="116" spans="1:5" x14ac:dyDescent="0.25">
      <c r="A116" s="45" t="s">
        <v>788</v>
      </c>
      <c r="B116" s="45"/>
      <c r="C116" s="45"/>
      <c r="D116" s="4" t="s">
        <v>107</v>
      </c>
      <c r="E116" s="36">
        <v>6952.73</v>
      </c>
    </row>
    <row r="117" spans="1:5" x14ac:dyDescent="0.25">
      <c r="A117" s="45" t="s">
        <v>108</v>
      </c>
      <c r="B117" s="45"/>
      <c r="C117" s="45"/>
      <c r="D117" s="4" t="s">
        <v>107</v>
      </c>
      <c r="E117" s="36">
        <v>30223</v>
      </c>
    </row>
    <row r="118" spans="1:5" x14ac:dyDescent="0.25">
      <c r="A118" s="45" t="s">
        <v>109</v>
      </c>
      <c r="B118" s="45"/>
      <c r="C118" s="45"/>
      <c r="D118" s="4" t="s">
        <v>107</v>
      </c>
      <c r="E118" s="36">
        <v>41910.89</v>
      </c>
    </row>
    <row r="119" spans="1:5" x14ac:dyDescent="0.25">
      <c r="A119" s="45" t="s">
        <v>110</v>
      </c>
      <c r="B119" s="45"/>
      <c r="C119" s="45"/>
      <c r="D119" s="4" t="s">
        <v>107</v>
      </c>
      <c r="E119" s="36">
        <v>40520.519999999997</v>
      </c>
    </row>
    <row r="120" spans="1:5" x14ac:dyDescent="0.25">
      <c r="A120" s="45" t="s">
        <v>111</v>
      </c>
      <c r="B120" s="45"/>
      <c r="C120" s="45"/>
      <c r="D120" s="4" t="s">
        <v>107</v>
      </c>
      <c r="E120" s="36">
        <v>30204.76</v>
      </c>
    </row>
    <row r="121" spans="1:5" x14ac:dyDescent="0.25">
      <c r="A121" t="s">
        <v>792</v>
      </c>
      <c r="B121"/>
      <c r="C121"/>
      <c r="D121" s="4" t="s">
        <v>107</v>
      </c>
      <c r="E121" s="36">
        <v>30041.1</v>
      </c>
    </row>
    <row r="122" spans="1:5" x14ac:dyDescent="0.25">
      <c r="A122" s="45" t="s">
        <v>112</v>
      </c>
      <c r="B122" s="45"/>
      <c r="C122" s="45"/>
      <c r="D122" s="4" t="s">
        <v>107</v>
      </c>
      <c r="E122" s="36">
        <v>29516.34</v>
      </c>
    </row>
    <row r="123" spans="1:5" x14ac:dyDescent="0.25">
      <c r="A123" s="45" t="s">
        <v>113</v>
      </c>
      <c r="B123" s="45"/>
      <c r="C123" s="45"/>
      <c r="D123" s="4" t="s">
        <v>107</v>
      </c>
      <c r="E123" s="36">
        <v>12673.73</v>
      </c>
    </row>
    <row r="124" spans="1:5" x14ac:dyDescent="0.25">
      <c r="A124" s="45" t="s">
        <v>114</v>
      </c>
      <c r="B124" s="45"/>
      <c r="C124" s="45"/>
      <c r="D124" s="4" t="s">
        <v>107</v>
      </c>
      <c r="E124" s="37">
        <v>181.26</v>
      </c>
    </row>
    <row r="125" spans="1:5" x14ac:dyDescent="0.25">
      <c r="A125" s="45" t="s">
        <v>115</v>
      </c>
      <c r="B125" s="45"/>
      <c r="C125" s="45"/>
      <c r="D125" s="4" t="s">
        <v>107</v>
      </c>
      <c r="E125" s="36">
        <v>33912.43</v>
      </c>
    </row>
    <row r="126" spans="1:5" x14ac:dyDescent="0.25">
      <c r="A126" s="45" t="s">
        <v>116</v>
      </c>
      <c r="B126" s="45"/>
      <c r="C126" s="45"/>
      <c r="D126" s="4" t="s">
        <v>107</v>
      </c>
      <c r="E126" s="36">
        <v>31572.560000000001</v>
      </c>
    </row>
    <row r="127" spans="1:5" x14ac:dyDescent="0.25">
      <c r="A127" s="45" t="s">
        <v>791</v>
      </c>
      <c r="B127" s="45"/>
      <c r="C127" s="45"/>
      <c r="D127" s="4" t="s">
        <v>107</v>
      </c>
      <c r="E127" s="4">
        <v>23648.93</v>
      </c>
    </row>
    <row r="128" spans="1:5" x14ac:dyDescent="0.25">
      <c r="A128" s="45" t="s">
        <v>790</v>
      </c>
      <c r="B128" s="45"/>
      <c r="C128" s="45"/>
      <c r="D128" s="4" t="s">
        <v>107</v>
      </c>
      <c r="E128" s="4">
        <v>7658.32</v>
      </c>
    </row>
    <row r="129" spans="1:5" x14ac:dyDescent="0.25">
      <c r="A129" s="45" t="s">
        <v>117</v>
      </c>
      <c r="B129" s="45"/>
      <c r="C129" s="45"/>
      <c r="D129" s="4" t="s">
        <v>107</v>
      </c>
      <c r="E129" s="36">
        <v>32240.07</v>
      </c>
    </row>
    <row r="130" spans="1:5" x14ac:dyDescent="0.25">
      <c r="A130" s="45" t="s">
        <v>789</v>
      </c>
      <c r="B130" s="45"/>
      <c r="C130" s="45"/>
      <c r="D130" s="4" t="s">
        <v>107</v>
      </c>
      <c r="E130" s="4">
        <v>22083.56</v>
      </c>
    </row>
    <row r="131" spans="1:5" x14ac:dyDescent="0.25">
      <c r="A131" s="45" t="s">
        <v>118</v>
      </c>
      <c r="B131" s="45"/>
      <c r="C131" s="45"/>
      <c r="D131" s="4" t="s">
        <v>107</v>
      </c>
      <c r="E131" s="36">
        <v>31634.81</v>
      </c>
    </row>
    <row r="132" spans="1:5" x14ac:dyDescent="0.25">
      <c r="A132" s="45" t="s">
        <v>119</v>
      </c>
      <c r="B132" s="45"/>
      <c r="C132" s="45"/>
      <c r="D132" s="4" t="s">
        <v>107</v>
      </c>
      <c r="E132" s="36">
        <v>31217.040000000001</v>
      </c>
    </row>
    <row r="133" spans="1:5" x14ac:dyDescent="0.25">
      <c r="A133" s="45" t="s">
        <v>120</v>
      </c>
      <c r="B133" s="45"/>
      <c r="C133" s="45"/>
      <c r="D133" s="4" t="s">
        <v>107</v>
      </c>
      <c r="E133" s="36">
        <v>32199.3</v>
      </c>
    </row>
    <row r="134" spans="1:5" x14ac:dyDescent="0.25">
      <c r="A134" s="45" t="s">
        <v>121</v>
      </c>
      <c r="B134" s="45"/>
      <c r="C134" s="45"/>
      <c r="D134" s="4" t="s">
        <v>107</v>
      </c>
      <c r="E134" s="36">
        <v>31821.119999999999</v>
      </c>
    </row>
    <row r="135" spans="1:5" x14ac:dyDescent="0.25">
      <c r="A135" s="45" t="s">
        <v>122</v>
      </c>
      <c r="B135" s="45"/>
      <c r="C135" s="45"/>
      <c r="D135" s="4"/>
      <c r="E135" s="19">
        <f>SUM(E115:E134)</f>
        <v>532153.88</v>
      </c>
    </row>
    <row r="136" spans="1:5" x14ac:dyDescent="0.25">
      <c r="A136" s="45" t="s">
        <v>123</v>
      </c>
      <c r="B136" s="45"/>
      <c r="C136" s="45"/>
      <c r="D136" s="4"/>
      <c r="E136" s="4">
        <v>237692.89</v>
      </c>
    </row>
    <row r="137" spans="1:5" x14ac:dyDescent="0.25">
      <c r="A137" s="45" t="s">
        <v>124</v>
      </c>
      <c r="B137" s="45"/>
      <c r="C137" s="45"/>
      <c r="D137" s="4"/>
      <c r="E137" s="4">
        <v>-5814.93</v>
      </c>
    </row>
    <row r="138" spans="1:5" x14ac:dyDescent="0.25">
      <c r="A138" s="45" t="s">
        <v>125</v>
      </c>
      <c r="B138" s="45"/>
      <c r="C138" s="45"/>
      <c r="D138" s="4"/>
      <c r="E138" s="4">
        <v>0</v>
      </c>
    </row>
    <row r="139" spans="1:5" x14ac:dyDescent="0.25">
      <c r="A139" s="45" t="s">
        <v>126</v>
      </c>
      <c r="B139" s="45"/>
      <c r="C139" s="45"/>
      <c r="D139" s="4" t="s">
        <v>605</v>
      </c>
      <c r="E139" s="15">
        <v>276672.43</v>
      </c>
    </row>
    <row r="140" spans="1:5" x14ac:dyDescent="0.25">
      <c r="A140" t="s">
        <v>128</v>
      </c>
      <c r="B140" s="4"/>
      <c r="C140" s="4"/>
      <c r="D140" s="4"/>
      <c r="E140" s="4">
        <f>SUM(E135:E139)</f>
        <v>1040704.27</v>
      </c>
    </row>
    <row r="141" spans="1:5" x14ac:dyDescent="0.25">
      <c r="B141" s="4"/>
      <c r="C141" s="4"/>
      <c r="D141" s="4"/>
      <c r="E141" s="4"/>
    </row>
    <row r="142" spans="1:5" x14ac:dyDescent="0.25">
      <c r="B142" s="4"/>
      <c r="C142" s="46" t="s">
        <v>129</v>
      </c>
      <c r="D142" s="46"/>
      <c r="E142" s="4"/>
    </row>
    <row r="143" spans="1:5" x14ac:dyDescent="0.25">
      <c r="A143" s="57" t="s">
        <v>793</v>
      </c>
      <c r="B143" s="57"/>
      <c r="C143" s="4"/>
      <c r="D143" s="4" t="s">
        <v>135</v>
      </c>
      <c r="E143" s="4">
        <v>678190.07999999996</v>
      </c>
    </row>
    <row r="144" spans="1:5" ht="15" customHeight="1" x14ac:dyDescent="0.25">
      <c r="A144" s="57" t="s">
        <v>794</v>
      </c>
      <c r="B144" s="57"/>
      <c r="C144" s="4"/>
      <c r="D144" s="4" t="s">
        <v>140</v>
      </c>
      <c r="E144" s="4">
        <v>340364.63</v>
      </c>
    </row>
    <row r="145" spans="1:5" x14ac:dyDescent="0.25">
      <c r="A145" s="57" t="s">
        <v>795</v>
      </c>
      <c r="B145" s="57"/>
      <c r="C145" s="4"/>
      <c r="D145" s="4" t="s">
        <v>137</v>
      </c>
      <c r="E145" s="4">
        <v>242983.33</v>
      </c>
    </row>
    <row r="146" spans="1:5" x14ac:dyDescent="0.25">
      <c r="A146" s="57" t="s">
        <v>796</v>
      </c>
      <c r="B146" s="57"/>
      <c r="C146" s="4"/>
      <c r="D146" s="4" t="s">
        <v>151</v>
      </c>
      <c r="E146" s="4">
        <v>216491.84</v>
      </c>
    </row>
    <row r="147" spans="1:5" ht="15" customHeight="1" x14ac:dyDescent="0.25">
      <c r="A147" s="57" t="s">
        <v>797</v>
      </c>
      <c r="B147" s="57"/>
      <c r="C147" s="4"/>
      <c r="D147" s="4" t="s">
        <v>137</v>
      </c>
      <c r="E147" s="4">
        <v>190869.43</v>
      </c>
    </row>
    <row r="148" spans="1:5" ht="15" customHeight="1" x14ac:dyDescent="0.25">
      <c r="A148" s="57" t="s">
        <v>798</v>
      </c>
      <c r="B148" s="57"/>
      <c r="C148" s="4"/>
      <c r="D148" s="4" t="s">
        <v>138</v>
      </c>
      <c r="E148" s="4">
        <v>154992.91</v>
      </c>
    </row>
    <row r="149" spans="1:5" x14ac:dyDescent="0.25">
      <c r="A149" s="57" t="s">
        <v>799</v>
      </c>
      <c r="B149" s="57"/>
      <c r="C149" s="4"/>
      <c r="D149" s="4" t="s">
        <v>884</v>
      </c>
      <c r="E149" s="4">
        <v>111084</v>
      </c>
    </row>
    <row r="150" spans="1:5" ht="15" customHeight="1" x14ac:dyDescent="0.25">
      <c r="A150" s="57" t="s">
        <v>800</v>
      </c>
      <c r="B150" s="57"/>
      <c r="C150" s="4"/>
      <c r="D150" s="4" t="s">
        <v>148</v>
      </c>
      <c r="E150" s="4">
        <v>107682.16</v>
      </c>
    </row>
    <row r="151" spans="1:5" ht="15" customHeight="1" x14ac:dyDescent="0.25">
      <c r="A151" s="57" t="s">
        <v>801</v>
      </c>
      <c r="B151" s="57"/>
      <c r="C151" s="4"/>
      <c r="D151" s="4" t="s">
        <v>137</v>
      </c>
      <c r="E151" s="4">
        <v>95194.38</v>
      </c>
    </row>
    <row r="152" spans="1:5" ht="15" customHeight="1" x14ac:dyDescent="0.25">
      <c r="A152" s="57" t="s">
        <v>802</v>
      </c>
      <c r="B152" s="57"/>
      <c r="C152" s="4"/>
      <c r="D152" s="4" t="s">
        <v>140</v>
      </c>
      <c r="E152" s="4">
        <v>77368.240000000005</v>
      </c>
    </row>
    <row r="153" spans="1:5" ht="15" customHeight="1" x14ac:dyDescent="0.25">
      <c r="A153" s="57" t="s">
        <v>803</v>
      </c>
      <c r="B153" s="57"/>
      <c r="C153" s="4"/>
      <c r="D153" s="4" t="s">
        <v>148</v>
      </c>
      <c r="E153" s="4">
        <v>65965.600000000006</v>
      </c>
    </row>
    <row r="154" spans="1:5" x14ac:dyDescent="0.25">
      <c r="A154" s="57" t="s">
        <v>804</v>
      </c>
      <c r="B154" s="57"/>
      <c r="C154" s="4"/>
      <c r="D154" s="4" t="s">
        <v>150</v>
      </c>
      <c r="E154" s="4">
        <v>64995.68</v>
      </c>
    </row>
    <row r="155" spans="1:5" x14ac:dyDescent="0.25">
      <c r="A155" s="57" t="s">
        <v>805</v>
      </c>
      <c r="B155" s="57"/>
      <c r="C155" s="4"/>
      <c r="D155" s="4" t="s">
        <v>156</v>
      </c>
      <c r="E155" s="4">
        <v>64022.09</v>
      </c>
    </row>
    <row r="156" spans="1:5" x14ac:dyDescent="0.25">
      <c r="A156" s="57" t="s">
        <v>153</v>
      </c>
      <c r="B156" s="57"/>
      <c r="C156" s="4"/>
      <c r="D156" s="4" t="s">
        <v>134</v>
      </c>
      <c r="E156" s="4">
        <v>46457.97</v>
      </c>
    </row>
    <row r="157" spans="1:5" ht="15" customHeight="1" x14ac:dyDescent="0.25">
      <c r="A157" s="57" t="s">
        <v>806</v>
      </c>
      <c r="B157" s="57"/>
      <c r="C157" s="4"/>
      <c r="D157" s="4" t="s">
        <v>144</v>
      </c>
      <c r="E157" s="4">
        <v>45666.31</v>
      </c>
    </row>
    <row r="158" spans="1:5" x14ac:dyDescent="0.25">
      <c r="A158" s="57" t="s">
        <v>807</v>
      </c>
      <c r="B158" s="57"/>
      <c r="C158" s="4"/>
      <c r="D158" s="4" t="s">
        <v>154</v>
      </c>
      <c r="E158" s="4">
        <v>42198.12</v>
      </c>
    </row>
    <row r="159" spans="1:5" ht="15" customHeight="1" x14ac:dyDescent="0.25">
      <c r="A159" s="57" t="s">
        <v>808</v>
      </c>
      <c r="B159" s="57"/>
      <c r="C159" s="4"/>
      <c r="D159" s="4" t="s">
        <v>141</v>
      </c>
      <c r="E159" s="4">
        <v>38913.1</v>
      </c>
    </row>
    <row r="160" spans="1:5" x14ac:dyDescent="0.25">
      <c r="A160" s="57" t="s">
        <v>809</v>
      </c>
      <c r="B160" s="57"/>
      <c r="C160" s="4"/>
      <c r="D160" s="4" t="s">
        <v>148</v>
      </c>
      <c r="E160" s="4">
        <v>37469</v>
      </c>
    </row>
    <row r="161" spans="1:5" ht="15" customHeight="1" x14ac:dyDescent="0.25">
      <c r="A161" s="57" t="s">
        <v>810</v>
      </c>
      <c r="B161" s="57"/>
      <c r="C161" s="4"/>
      <c r="D161" s="4" t="s">
        <v>141</v>
      </c>
      <c r="E161" s="4">
        <v>26897.77</v>
      </c>
    </row>
    <row r="162" spans="1:5" x14ac:dyDescent="0.25">
      <c r="A162" s="57" t="s">
        <v>811</v>
      </c>
      <c r="B162" s="57"/>
      <c r="C162" s="4"/>
      <c r="D162" s="4" t="s">
        <v>137</v>
      </c>
      <c r="E162" s="4">
        <v>20227.740000000002</v>
      </c>
    </row>
    <row r="163" spans="1:5" ht="15" customHeight="1" x14ac:dyDescent="0.25">
      <c r="A163" s="57" t="s">
        <v>812</v>
      </c>
      <c r="B163" s="57"/>
      <c r="C163" s="4"/>
      <c r="D163" s="4" t="s">
        <v>142</v>
      </c>
      <c r="E163" s="4">
        <v>12771.1</v>
      </c>
    </row>
    <row r="164" spans="1:5" ht="15" customHeight="1" x14ac:dyDescent="0.25">
      <c r="A164" s="57" t="s">
        <v>813</v>
      </c>
      <c r="B164" s="57"/>
      <c r="C164" s="4"/>
      <c r="D164" s="4" t="s">
        <v>882</v>
      </c>
      <c r="E164" s="4">
        <v>12568</v>
      </c>
    </row>
    <row r="165" spans="1:5" x14ac:dyDescent="0.25">
      <c r="A165" s="57" t="s">
        <v>814</v>
      </c>
      <c r="B165" s="57"/>
      <c r="C165" s="4"/>
      <c r="D165" s="4" t="s">
        <v>883</v>
      </c>
      <c r="E165" s="4">
        <v>11040</v>
      </c>
    </row>
    <row r="166" spans="1:5" x14ac:dyDescent="0.25">
      <c r="A166" s="57" t="s">
        <v>815</v>
      </c>
      <c r="B166" s="57"/>
      <c r="C166" s="4"/>
      <c r="D166" s="4" t="s">
        <v>142</v>
      </c>
      <c r="E166" s="4">
        <v>10930.27</v>
      </c>
    </row>
    <row r="167" spans="1:5" ht="15" customHeight="1" x14ac:dyDescent="0.25">
      <c r="A167" s="57" t="s">
        <v>816</v>
      </c>
      <c r="B167" s="57"/>
      <c r="C167" s="4"/>
      <c r="D167" s="4" t="s">
        <v>152</v>
      </c>
      <c r="E167" s="4">
        <v>10792</v>
      </c>
    </row>
    <row r="168" spans="1:5" x14ac:dyDescent="0.25">
      <c r="A168" s="57" t="s">
        <v>817</v>
      </c>
      <c r="B168" s="57"/>
      <c r="C168" s="4"/>
      <c r="D168" s="4" t="s">
        <v>138</v>
      </c>
      <c r="E168" s="4">
        <v>10512.5</v>
      </c>
    </row>
    <row r="169" spans="1:5" x14ac:dyDescent="0.25">
      <c r="A169" s="57" t="s">
        <v>818</v>
      </c>
      <c r="B169" s="57"/>
      <c r="C169" s="4"/>
      <c r="D169" s="4" t="s">
        <v>243</v>
      </c>
      <c r="E169" s="4">
        <v>9000</v>
      </c>
    </row>
    <row r="170" spans="1:5" x14ac:dyDescent="0.25">
      <c r="A170" s="57" t="s">
        <v>819</v>
      </c>
      <c r="B170" s="57"/>
      <c r="C170" s="4"/>
      <c r="D170" s="4" t="s">
        <v>148</v>
      </c>
      <c r="E170" s="4">
        <v>8710.52</v>
      </c>
    </row>
    <row r="171" spans="1:5" x14ac:dyDescent="0.25">
      <c r="A171" s="57" t="s">
        <v>820</v>
      </c>
      <c r="B171" s="57"/>
      <c r="C171" s="4"/>
      <c r="D171" s="4" t="s">
        <v>142</v>
      </c>
      <c r="E171" s="4">
        <v>7310.15</v>
      </c>
    </row>
    <row r="172" spans="1:5" ht="15" customHeight="1" x14ac:dyDescent="0.25">
      <c r="A172" s="57" t="s">
        <v>821</v>
      </c>
      <c r="B172" s="57"/>
      <c r="C172" s="4"/>
      <c r="D172" s="4" t="s">
        <v>146</v>
      </c>
      <c r="E172" s="4">
        <v>7012.61</v>
      </c>
    </row>
    <row r="173" spans="1:5" x14ac:dyDescent="0.25">
      <c r="A173" s="57" t="s">
        <v>822</v>
      </c>
      <c r="B173" s="57"/>
      <c r="C173" s="4"/>
      <c r="D173" s="4" t="s">
        <v>130</v>
      </c>
      <c r="E173" s="4">
        <v>5551.56</v>
      </c>
    </row>
    <row r="174" spans="1:5" ht="15" customHeight="1" x14ac:dyDescent="0.25">
      <c r="A174" s="57" t="s">
        <v>823</v>
      </c>
      <c r="B174" s="57"/>
      <c r="C174" s="4"/>
      <c r="D174" s="4" t="s">
        <v>141</v>
      </c>
      <c r="E174" s="4">
        <v>5504.03</v>
      </c>
    </row>
    <row r="175" spans="1:5" x14ac:dyDescent="0.25">
      <c r="A175" s="57" t="s">
        <v>824</v>
      </c>
      <c r="B175" s="57"/>
      <c r="C175" s="4"/>
      <c r="D175" s="4" t="s">
        <v>156</v>
      </c>
      <c r="E175" s="4">
        <v>4969.93</v>
      </c>
    </row>
    <row r="176" spans="1:5" ht="15" customHeight="1" x14ac:dyDescent="0.25">
      <c r="A176" s="57" t="s">
        <v>825</v>
      </c>
      <c r="B176" s="57"/>
      <c r="C176" s="4"/>
      <c r="D176" s="4" t="s">
        <v>135</v>
      </c>
      <c r="E176" s="4">
        <v>4812.12</v>
      </c>
    </row>
    <row r="177" spans="1:5" ht="15" customHeight="1" x14ac:dyDescent="0.25">
      <c r="A177" s="57" t="s">
        <v>826</v>
      </c>
      <c r="B177" s="57"/>
      <c r="C177" s="4"/>
      <c r="D177" s="4" t="s">
        <v>146</v>
      </c>
      <c r="E177" s="4">
        <v>4322.59</v>
      </c>
    </row>
    <row r="178" spans="1:5" ht="15" customHeight="1" x14ac:dyDescent="0.25">
      <c r="A178" s="57" t="s">
        <v>827</v>
      </c>
      <c r="B178" s="57"/>
      <c r="C178" s="4"/>
      <c r="D178" s="4" t="s">
        <v>141</v>
      </c>
      <c r="E178" s="4">
        <v>4088.1</v>
      </c>
    </row>
    <row r="179" spans="1:5" ht="15" customHeight="1" x14ac:dyDescent="0.25">
      <c r="A179" s="57" t="s">
        <v>828</v>
      </c>
      <c r="B179" s="57"/>
      <c r="C179" s="4"/>
      <c r="D179" s="4" t="s">
        <v>146</v>
      </c>
      <c r="E179" s="4">
        <v>3960.8</v>
      </c>
    </row>
    <row r="180" spans="1:5" ht="15" customHeight="1" x14ac:dyDescent="0.25">
      <c r="A180" s="57" t="s">
        <v>829</v>
      </c>
      <c r="B180" s="57"/>
      <c r="C180" s="4"/>
      <c r="D180" s="4" t="s">
        <v>142</v>
      </c>
      <c r="E180" s="4">
        <v>3520.28</v>
      </c>
    </row>
    <row r="181" spans="1:5" x14ac:dyDescent="0.25">
      <c r="A181" s="57" t="s">
        <v>830</v>
      </c>
      <c r="B181" s="57"/>
      <c r="C181" s="4"/>
      <c r="D181" s="4" t="s">
        <v>142</v>
      </c>
      <c r="E181" s="4">
        <v>3242</v>
      </c>
    </row>
    <row r="182" spans="1:5" x14ac:dyDescent="0.25">
      <c r="A182" s="57" t="s">
        <v>831</v>
      </c>
      <c r="B182" s="57"/>
      <c r="C182" s="4"/>
      <c r="D182" s="4" t="s">
        <v>142</v>
      </c>
      <c r="E182" s="4">
        <v>3138.85</v>
      </c>
    </row>
    <row r="183" spans="1:5" ht="15" customHeight="1" x14ac:dyDescent="0.25">
      <c r="A183" s="57" t="s">
        <v>832</v>
      </c>
      <c r="B183" s="57"/>
      <c r="C183" s="4"/>
      <c r="D183" s="4" t="s">
        <v>141</v>
      </c>
      <c r="E183" s="4">
        <v>2818.1</v>
      </c>
    </row>
    <row r="184" spans="1:5" ht="15" customHeight="1" x14ac:dyDescent="0.25">
      <c r="A184" s="57" t="s">
        <v>833</v>
      </c>
      <c r="B184" s="57"/>
      <c r="C184" s="4"/>
      <c r="D184" s="4" t="s">
        <v>883</v>
      </c>
      <c r="E184" s="4">
        <v>2750</v>
      </c>
    </row>
    <row r="185" spans="1:5" x14ac:dyDescent="0.25">
      <c r="A185" s="57" t="s">
        <v>834</v>
      </c>
      <c r="B185" s="57"/>
      <c r="C185" s="4"/>
      <c r="D185" s="4" t="s">
        <v>141</v>
      </c>
      <c r="E185" s="4">
        <v>2012.38</v>
      </c>
    </row>
    <row r="186" spans="1:5" x14ac:dyDescent="0.25">
      <c r="A186" s="57" t="s">
        <v>835</v>
      </c>
      <c r="B186" s="57"/>
      <c r="C186" s="4"/>
      <c r="D186" s="4" t="s">
        <v>882</v>
      </c>
      <c r="E186" s="4">
        <v>1711.5</v>
      </c>
    </row>
    <row r="187" spans="1:5" x14ac:dyDescent="0.25">
      <c r="A187" s="57" t="s">
        <v>836</v>
      </c>
      <c r="B187" s="57"/>
      <c r="C187" s="4"/>
      <c r="D187" s="4" t="s">
        <v>138</v>
      </c>
      <c r="E187" s="4">
        <v>1630.5</v>
      </c>
    </row>
    <row r="188" spans="1:5" x14ac:dyDescent="0.25">
      <c r="A188" s="57" t="s">
        <v>837</v>
      </c>
      <c r="B188" s="57"/>
      <c r="C188" s="4"/>
      <c r="D188" s="4" t="s">
        <v>147</v>
      </c>
      <c r="E188" s="4">
        <v>1564.78</v>
      </c>
    </row>
    <row r="189" spans="1:5" x14ac:dyDescent="0.25">
      <c r="A189" s="57" t="s">
        <v>838</v>
      </c>
      <c r="B189" s="57"/>
      <c r="C189" s="4"/>
      <c r="D189" s="4" t="s">
        <v>132</v>
      </c>
      <c r="E189" s="4">
        <v>1558</v>
      </c>
    </row>
    <row r="190" spans="1:5" ht="15" customHeight="1" x14ac:dyDescent="0.25">
      <c r="A190" s="57" t="s">
        <v>646</v>
      </c>
      <c r="B190" s="57"/>
      <c r="C190" s="4"/>
      <c r="D190" s="4" t="s">
        <v>881</v>
      </c>
      <c r="E190" s="4">
        <v>1554.83</v>
      </c>
    </row>
    <row r="191" spans="1:5" ht="15" customHeight="1" x14ac:dyDescent="0.25">
      <c r="A191" s="57" t="s">
        <v>839</v>
      </c>
      <c r="B191" s="57"/>
      <c r="C191" s="4"/>
      <c r="D191" s="4" t="s">
        <v>130</v>
      </c>
      <c r="E191" s="4">
        <v>1538.57</v>
      </c>
    </row>
    <row r="192" spans="1:5" ht="15" customHeight="1" x14ac:dyDescent="0.25">
      <c r="A192" s="57" t="s">
        <v>840</v>
      </c>
      <c r="B192" s="57"/>
      <c r="C192" s="4"/>
      <c r="D192" s="4" t="s">
        <v>147</v>
      </c>
      <c r="E192" s="4">
        <v>1519.2</v>
      </c>
    </row>
    <row r="193" spans="1:5" ht="15" customHeight="1" x14ac:dyDescent="0.25">
      <c r="A193" s="57" t="s">
        <v>841</v>
      </c>
      <c r="B193" s="57"/>
      <c r="C193" s="4"/>
      <c r="D193" s="4" t="s">
        <v>130</v>
      </c>
      <c r="E193" s="4">
        <v>1482.82</v>
      </c>
    </row>
    <row r="194" spans="1:5" x14ac:dyDescent="0.25">
      <c r="A194" s="57" t="s">
        <v>842</v>
      </c>
      <c r="B194" s="57"/>
      <c r="C194" s="4"/>
      <c r="D194" s="4" t="s">
        <v>141</v>
      </c>
      <c r="E194" s="4">
        <v>1476.45</v>
      </c>
    </row>
    <row r="195" spans="1:5" ht="15" customHeight="1" x14ac:dyDescent="0.25">
      <c r="A195" s="57" t="s">
        <v>843</v>
      </c>
      <c r="B195" s="57"/>
      <c r="C195" s="4"/>
      <c r="D195" s="4" t="s">
        <v>130</v>
      </c>
      <c r="E195" s="4">
        <v>1389.5</v>
      </c>
    </row>
    <row r="196" spans="1:5" x14ac:dyDescent="0.25">
      <c r="A196" s="57" t="s">
        <v>844</v>
      </c>
      <c r="B196" s="57"/>
      <c r="C196" s="4"/>
      <c r="D196" s="4" t="s">
        <v>161</v>
      </c>
      <c r="E196" s="4">
        <v>1290</v>
      </c>
    </row>
    <row r="197" spans="1:5" x14ac:dyDescent="0.25">
      <c r="A197" s="57" t="s">
        <v>845</v>
      </c>
      <c r="B197" s="57"/>
      <c r="C197" s="4"/>
      <c r="D197" s="4" t="s">
        <v>148</v>
      </c>
      <c r="E197" s="4">
        <v>1250</v>
      </c>
    </row>
    <row r="198" spans="1:5" x14ac:dyDescent="0.25">
      <c r="A198" s="57" t="s">
        <v>846</v>
      </c>
      <c r="B198" s="57"/>
      <c r="C198" s="4"/>
      <c r="D198" s="4" t="s">
        <v>141</v>
      </c>
      <c r="E198" s="4">
        <v>1202</v>
      </c>
    </row>
    <row r="199" spans="1:5" x14ac:dyDescent="0.25">
      <c r="A199" s="57" t="s">
        <v>847</v>
      </c>
      <c r="B199" s="57"/>
      <c r="C199" s="4"/>
      <c r="D199" s="4" t="s">
        <v>142</v>
      </c>
      <c r="E199" s="4">
        <v>1125.17</v>
      </c>
    </row>
    <row r="200" spans="1:5" x14ac:dyDescent="0.25">
      <c r="A200" s="57" t="s">
        <v>647</v>
      </c>
      <c r="B200" s="57"/>
      <c r="C200" s="4"/>
      <c r="D200" s="4" t="s">
        <v>133</v>
      </c>
      <c r="E200" s="4">
        <v>1076.6099999999999</v>
      </c>
    </row>
    <row r="201" spans="1:5" ht="15" customHeight="1" x14ac:dyDescent="0.25">
      <c r="A201" s="57" t="s">
        <v>848</v>
      </c>
      <c r="B201" s="57"/>
      <c r="C201" s="4"/>
      <c r="D201" s="4" t="s">
        <v>142</v>
      </c>
      <c r="E201" s="4">
        <v>914.45</v>
      </c>
    </row>
    <row r="202" spans="1:5" ht="15" customHeight="1" x14ac:dyDescent="0.25">
      <c r="A202" s="57" t="s">
        <v>849</v>
      </c>
      <c r="B202" s="57"/>
      <c r="C202" s="4"/>
      <c r="D202" s="4" t="s">
        <v>141</v>
      </c>
      <c r="E202" s="4">
        <v>797.11</v>
      </c>
    </row>
    <row r="203" spans="1:5" ht="15" customHeight="1" x14ac:dyDescent="0.25">
      <c r="A203" s="57" t="s">
        <v>850</v>
      </c>
      <c r="B203" s="57"/>
      <c r="C203" s="4"/>
      <c r="D203" s="4" t="s">
        <v>142</v>
      </c>
      <c r="E203" s="4">
        <v>793.69</v>
      </c>
    </row>
    <row r="204" spans="1:5" ht="15" customHeight="1" x14ac:dyDescent="0.25">
      <c r="A204" s="57" t="s">
        <v>851</v>
      </c>
      <c r="B204" s="57"/>
      <c r="C204" s="4"/>
      <c r="D204" s="4" t="s">
        <v>130</v>
      </c>
      <c r="E204" s="4">
        <v>740.19</v>
      </c>
    </row>
    <row r="205" spans="1:5" ht="15" customHeight="1" x14ac:dyDescent="0.25">
      <c r="A205" s="57" t="s">
        <v>852</v>
      </c>
      <c r="B205" s="57"/>
      <c r="C205" s="4"/>
      <c r="D205" s="4" t="s">
        <v>146</v>
      </c>
      <c r="E205" s="4">
        <v>734</v>
      </c>
    </row>
    <row r="206" spans="1:5" ht="15" customHeight="1" x14ac:dyDescent="0.25">
      <c r="A206" s="57" t="s">
        <v>853</v>
      </c>
      <c r="B206" s="57"/>
      <c r="C206" s="4"/>
      <c r="D206" s="4" t="s">
        <v>142</v>
      </c>
      <c r="E206" s="4">
        <v>663</v>
      </c>
    </row>
    <row r="207" spans="1:5" ht="15" customHeight="1" x14ac:dyDescent="0.25">
      <c r="A207" s="57" t="s">
        <v>854</v>
      </c>
      <c r="B207" s="57"/>
      <c r="C207" s="4"/>
      <c r="D207" s="4" t="s">
        <v>142</v>
      </c>
      <c r="E207" s="4">
        <v>646.66999999999996</v>
      </c>
    </row>
    <row r="208" spans="1:5" ht="15" customHeight="1" x14ac:dyDescent="0.25">
      <c r="A208" s="57" t="s">
        <v>855</v>
      </c>
      <c r="B208" s="57"/>
      <c r="C208" s="4"/>
      <c r="D208" s="4" t="s">
        <v>158</v>
      </c>
      <c r="E208" s="4">
        <v>629.47</v>
      </c>
    </row>
    <row r="209" spans="1:5" x14ac:dyDescent="0.25">
      <c r="A209" s="57" t="s">
        <v>856</v>
      </c>
      <c r="B209" s="57"/>
      <c r="C209" s="4"/>
      <c r="D209" s="4" t="s">
        <v>142</v>
      </c>
      <c r="E209" s="4">
        <v>600.96</v>
      </c>
    </row>
    <row r="210" spans="1:5" ht="15" customHeight="1" x14ac:dyDescent="0.25">
      <c r="A210" s="57" t="s">
        <v>857</v>
      </c>
      <c r="B210" s="57"/>
      <c r="C210" s="4"/>
      <c r="D210" s="4" t="s">
        <v>130</v>
      </c>
      <c r="E210" s="4">
        <v>591.9</v>
      </c>
    </row>
    <row r="211" spans="1:5" x14ac:dyDescent="0.25">
      <c r="A211" s="57" t="s">
        <v>858</v>
      </c>
      <c r="B211" s="57"/>
      <c r="C211" s="4"/>
      <c r="D211" s="4" t="s">
        <v>139</v>
      </c>
      <c r="E211" s="4">
        <v>588.79999999999995</v>
      </c>
    </row>
    <row r="212" spans="1:5" x14ac:dyDescent="0.25">
      <c r="A212" s="57" t="s">
        <v>859</v>
      </c>
      <c r="B212" s="57"/>
      <c r="C212" s="4"/>
      <c r="D212" s="4" t="s">
        <v>130</v>
      </c>
      <c r="E212" s="4">
        <v>557.98</v>
      </c>
    </row>
    <row r="213" spans="1:5" x14ac:dyDescent="0.25">
      <c r="A213" s="57" t="s">
        <v>860</v>
      </c>
      <c r="B213" s="57"/>
      <c r="C213" s="4"/>
      <c r="D213" s="4" t="s">
        <v>141</v>
      </c>
      <c r="E213" s="4">
        <v>550</v>
      </c>
    </row>
    <row r="214" spans="1:5" ht="15" customHeight="1" x14ac:dyDescent="0.25">
      <c r="A214" s="57" t="s">
        <v>861</v>
      </c>
      <c r="B214" s="57"/>
      <c r="C214" s="4"/>
      <c r="D214" s="4" t="s">
        <v>130</v>
      </c>
      <c r="E214" s="4">
        <v>540.33000000000004</v>
      </c>
    </row>
    <row r="215" spans="1:5" ht="15" customHeight="1" x14ac:dyDescent="0.25">
      <c r="A215" s="57" t="s">
        <v>640</v>
      </c>
      <c r="B215" s="57"/>
      <c r="C215" s="4"/>
      <c r="D215" s="4" t="s">
        <v>157</v>
      </c>
      <c r="E215" s="4">
        <v>531.65</v>
      </c>
    </row>
    <row r="216" spans="1:5" x14ac:dyDescent="0.25">
      <c r="A216" s="57" t="s">
        <v>862</v>
      </c>
      <c r="B216" s="57"/>
      <c r="C216" s="4"/>
      <c r="D216" s="4" t="s">
        <v>130</v>
      </c>
      <c r="E216" s="4">
        <v>525.73</v>
      </c>
    </row>
    <row r="217" spans="1:5" ht="15" customHeight="1" x14ac:dyDescent="0.25">
      <c r="A217" s="57" t="s">
        <v>863</v>
      </c>
      <c r="B217" s="57"/>
      <c r="C217" s="4"/>
      <c r="D217" s="4" t="s">
        <v>130</v>
      </c>
      <c r="E217" s="4">
        <v>455.42</v>
      </c>
    </row>
    <row r="218" spans="1:5" ht="15" customHeight="1" x14ac:dyDescent="0.25">
      <c r="A218" s="57" t="s">
        <v>864</v>
      </c>
      <c r="B218" s="57"/>
      <c r="C218" s="4"/>
      <c r="D218" s="4" t="s">
        <v>141</v>
      </c>
      <c r="E218" s="4">
        <v>422</v>
      </c>
    </row>
    <row r="219" spans="1:5" ht="15" customHeight="1" x14ac:dyDescent="0.25">
      <c r="A219" s="57" t="s">
        <v>865</v>
      </c>
      <c r="B219" s="57"/>
      <c r="C219" s="4"/>
      <c r="D219" s="4" t="s">
        <v>130</v>
      </c>
      <c r="E219" s="4">
        <v>404.91</v>
      </c>
    </row>
    <row r="220" spans="1:5" x14ac:dyDescent="0.25">
      <c r="A220" s="57" t="s">
        <v>654</v>
      </c>
      <c r="B220" s="57"/>
      <c r="C220" s="4"/>
      <c r="D220" s="4" t="s">
        <v>148</v>
      </c>
      <c r="E220" s="4">
        <v>379.97</v>
      </c>
    </row>
    <row r="221" spans="1:5" ht="15" customHeight="1" x14ac:dyDescent="0.25">
      <c r="A221" s="57" t="s">
        <v>866</v>
      </c>
      <c r="B221" s="57"/>
      <c r="C221" s="4"/>
      <c r="D221" s="4" t="s">
        <v>130</v>
      </c>
      <c r="E221" s="4">
        <v>324.58999999999997</v>
      </c>
    </row>
    <row r="222" spans="1:5" x14ac:dyDescent="0.25">
      <c r="A222" s="57" t="s">
        <v>867</v>
      </c>
      <c r="B222" s="57"/>
      <c r="C222" s="4"/>
      <c r="D222" s="4" t="s">
        <v>130</v>
      </c>
      <c r="E222" s="4">
        <v>301.12</v>
      </c>
    </row>
    <row r="223" spans="1:5" ht="15" customHeight="1" x14ac:dyDescent="0.25">
      <c r="A223" s="57" t="s">
        <v>868</v>
      </c>
      <c r="B223" s="57"/>
      <c r="C223" s="4"/>
      <c r="D223" s="4" t="s">
        <v>157</v>
      </c>
      <c r="E223" s="4">
        <v>248.4</v>
      </c>
    </row>
    <row r="224" spans="1:5" ht="15" customHeight="1" x14ac:dyDescent="0.25">
      <c r="A224" s="57" t="s">
        <v>869</v>
      </c>
      <c r="B224" s="57"/>
      <c r="C224" s="4"/>
      <c r="D224" s="4" t="s">
        <v>142</v>
      </c>
      <c r="E224" s="4">
        <v>242.69</v>
      </c>
    </row>
    <row r="225" spans="1:5" x14ac:dyDescent="0.25">
      <c r="A225" s="57" t="s">
        <v>870</v>
      </c>
      <c r="B225" s="57"/>
      <c r="C225" s="4"/>
      <c r="D225" s="4" t="s">
        <v>130</v>
      </c>
      <c r="E225" s="4">
        <v>219.9</v>
      </c>
    </row>
    <row r="226" spans="1:5" x14ac:dyDescent="0.25">
      <c r="A226" s="57" t="s">
        <v>681</v>
      </c>
      <c r="B226" s="57"/>
      <c r="C226" s="4"/>
      <c r="D226" s="4" t="s">
        <v>130</v>
      </c>
      <c r="E226" s="4">
        <v>193.6</v>
      </c>
    </row>
    <row r="227" spans="1:5" ht="15" customHeight="1" x14ac:dyDescent="0.25">
      <c r="A227" s="57" t="s">
        <v>643</v>
      </c>
      <c r="B227" s="57"/>
      <c r="C227" s="4"/>
      <c r="D227" s="4" t="s">
        <v>132</v>
      </c>
      <c r="E227" s="4">
        <v>184.2</v>
      </c>
    </row>
    <row r="228" spans="1:5" x14ac:dyDescent="0.25">
      <c r="A228" s="57" t="s">
        <v>871</v>
      </c>
      <c r="B228" s="57"/>
      <c r="C228" s="4"/>
      <c r="D228" s="4" t="s">
        <v>130</v>
      </c>
      <c r="E228" s="4">
        <v>179.06</v>
      </c>
    </row>
    <row r="229" spans="1:5" ht="15" customHeight="1" x14ac:dyDescent="0.25">
      <c r="A229" s="57" t="s">
        <v>872</v>
      </c>
      <c r="B229" s="57"/>
      <c r="C229" s="4"/>
      <c r="D229" s="4" t="s">
        <v>142</v>
      </c>
      <c r="E229" s="4">
        <v>161.9</v>
      </c>
    </row>
    <row r="230" spans="1:5" x14ac:dyDescent="0.25">
      <c r="A230" s="57" t="s">
        <v>873</v>
      </c>
      <c r="B230" s="57"/>
      <c r="C230" s="4"/>
      <c r="D230" s="4" t="s">
        <v>130</v>
      </c>
      <c r="E230" s="4">
        <v>156.04</v>
      </c>
    </row>
    <row r="231" spans="1:5" ht="15" customHeight="1" x14ac:dyDescent="0.25">
      <c r="A231" s="57" t="s">
        <v>874</v>
      </c>
      <c r="B231" s="57"/>
      <c r="C231" s="4"/>
      <c r="D231" s="4" t="s">
        <v>146</v>
      </c>
      <c r="E231" s="4">
        <v>148.37</v>
      </c>
    </row>
    <row r="232" spans="1:5" x14ac:dyDescent="0.25">
      <c r="A232" s="57" t="s">
        <v>875</v>
      </c>
      <c r="B232" s="57"/>
      <c r="C232" s="4"/>
      <c r="D232" s="4" t="s">
        <v>142</v>
      </c>
      <c r="E232" s="4">
        <v>135</v>
      </c>
    </row>
    <row r="233" spans="1:5" x14ac:dyDescent="0.25">
      <c r="A233" s="57" t="s">
        <v>650</v>
      </c>
      <c r="B233" s="57"/>
      <c r="C233" s="4"/>
      <c r="D233" s="4" t="s">
        <v>130</v>
      </c>
      <c r="E233" s="4">
        <v>119.75</v>
      </c>
    </row>
    <row r="234" spans="1:5" x14ac:dyDescent="0.25">
      <c r="A234" s="57" t="s">
        <v>876</v>
      </c>
      <c r="B234" s="57"/>
      <c r="C234" s="4"/>
      <c r="D234" s="4" t="s">
        <v>130</v>
      </c>
      <c r="E234" s="4">
        <v>114.5</v>
      </c>
    </row>
    <row r="235" spans="1:5" ht="15" customHeight="1" x14ac:dyDescent="0.25">
      <c r="A235" s="57" t="s">
        <v>655</v>
      </c>
      <c r="B235" s="57"/>
      <c r="C235" s="4"/>
      <c r="D235" s="4" t="s">
        <v>130</v>
      </c>
      <c r="E235" s="4">
        <v>89.79</v>
      </c>
    </row>
    <row r="236" spans="1:5" ht="15" customHeight="1" x14ac:dyDescent="0.25">
      <c r="A236" s="57" t="s">
        <v>877</v>
      </c>
      <c r="B236" s="57"/>
      <c r="C236" s="4"/>
      <c r="D236" s="4" t="s">
        <v>130</v>
      </c>
      <c r="E236" s="4">
        <v>81.180000000000007</v>
      </c>
    </row>
    <row r="237" spans="1:5" x14ac:dyDescent="0.25">
      <c r="A237" s="57" t="s">
        <v>680</v>
      </c>
      <c r="B237" s="57"/>
      <c r="C237" s="4"/>
      <c r="D237" s="4" t="s">
        <v>132</v>
      </c>
      <c r="E237" s="4">
        <v>69.75</v>
      </c>
    </row>
    <row r="238" spans="1:5" ht="15" customHeight="1" x14ac:dyDescent="0.25">
      <c r="A238" s="57" t="s">
        <v>878</v>
      </c>
      <c r="B238" s="57"/>
      <c r="C238" s="4"/>
      <c r="D238" s="4" t="s">
        <v>160</v>
      </c>
      <c r="E238" s="4">
        <v>65</v>
      </c>
    </row>
    <row r="239" spans="1:5" ht="15" customHeight="1" x14ac:dyDescent="0.25">
      <c r="A239" s="57" t="s">
        <v>683</v>
      </c>
      <c r="B239" s="57"/>
      <c r="C239" s="4"/>
      <c r="D239" s="4" t="s">
        <v>134</v>
      </c>
      <c r="E239" s="4">
        <v>45.19</v>
      </c>
    </row>
    <row r="240" spans="1:5" x14ac:dyDescent="0.25">
      <c r="A240" s="57" t="s">
        <v>879</v>
      </c>
      <c r="B240" s="57"/>
      <c r="C240" s="4"/>
      <c r="D240" s="4" t="s">
        <v>145</v>
      </c>
      <c r="E240" s="38">
        <v>38.840000000000003</v>
      </c>
    </row>
    <row r="241" spans="1:5" ht="15" customHeight="1" x14ac:dyDescent="0.25">
      <c r="A241" s="57" t="s">
        <v>880</v>
      </c>
      <c r="B241" s="57"/>
      <c r="C241" s="4"/>
      <c r="D241" s="4" t="s">
        <v>141</v>
      </c>
      <c r="E241" s="4">
        <v>36.81</v>
      </c>
    </row>
    <row r="242" spans="1:5" ht="15" customHeight="1" x14ac:dyDescent="0.25">
      <c r="A242" s="57" t="s">
        <v>885</v>
      </c>
      <c r="B242" s="57"/>
      <c r="C242" s="4"/>
      <c r="D242" s="4" t="s">
        <v>889</v>
      </c>
      <c r="E242" s="4">
        <v>5282.01</v>
      </c>
    </row>
    <row r="243" spans="1:5" ht="15" customHeight="1" x14ac:dyDescent="0.25">
      <c r="A243" s="57" t="s">
        <v>886</v>
      </c>
      <c r="B243" s="57"/>
      <c r="C243" s="4"/>
      <c r="D243" s="4" t="s">
        <v>889</v>
      </c>
      <c r="E243" s="4">
        <v>5282.01</v>
      </c>
    </row>
    <row r="244" spans="1:5" ht="15" customHeight="1" x14ac:dyDescent="0.25">
      <c r="A244" s="57" t="s">
        <v>887</v>
      </c>
      <c r="B244" s="57"/>
      <c r="C244" s="4"/>
      <c r="D244" s="4" t="s">
        <v>889</v>
      </c>
      <c r="E244" s="4">
        <v>5282</v>
      </c>
    </row>
    <row r="245" spans="1:5" ht="15" customHeight="1" x14ac:dyDescent="0.25">
      <c r="A245" s="57" t="s">
        <v>888</v>
      </c>
      <c r="B245" s="57"/>
      <c r="C245" s="4"/>
      <c r="D245" s="4" t="s">
        <v>889</v>
      </c>
      <c r="E245" s="4">
        <v>5282</v>
      </c>
    </row>
    <row r="246" spans="1:5" ht="15.75" thickBot="1" x14ac:dyDescent="0.3">
      <c r="A246" s="45" t="s">
        <v>162</v>
      </c>
      <c r="B246" s="45"/>
      <c r="C246" s="4"/>
      <c r="D246" s="4"/>
      <c r="E246" s="28">
        <f>SUM(E143:E245)</f>
        <v>2877094.13</v>
      </c>
    </row>
    <row r="247" spans="1:5" x14ac:dyDescent="0.25">
      <c r="A247" s="45" t="s">
        <v>163</v>
      </c>
      <c r="B247" s="45"/>
      <c r="C247" s="4"/>
      <c r="D247" s="4"/>
      <c r="E247" s="4">
        <f>SUM(E140+E246)</f>
        <v>3917798.4</v>
      </c>
    </row>
    <row r="248" spans="1:5" x14ac:dyDescent="0.25">
      <c r="B248" s="4"/>
      <c r="C248" s="4"/>
      <c r="D248" s="4"/>
      <c r="E248" s="4"/>
    </row>
    <row r="249" spans="1:5" x14ac:dyDescent="0.25">
      <c r="B249" s="4"/>
      <c r="C249" s="46" t="s">
        <v>164</v>
      </c>
      <c r="D249" s="46"/>
      <c r="E249" s="4"/>
    </row>
    <row r="250" spans="1:5" x14ac:dyDescent="0.25">
      <c r="A250" s="45" t="s">
        <v>92</v>
      </c>
      <c r="B250" s="45"/>
      <c r="C250" s="4"/>
      <c r="E250" s="4">
        <v>635929.46</v>
      </c>
    </row>
    <row r="251" spans="1:5" x14ac:dyDescent="0.25">
      <c r="A251" s="45" t="s">
        <v>93</v>
      </c>
      <c r="B251" s="45"/>
      <c r="C251" s="4"/>
      <c r="E251" s="4">
        <v>2657173.94</v>
      </c>
    </row>
    <row r="252" spans="1:5" x14ac:dyDescent="0.25">
      <c r="A252" s="45" t="s">
        <v>99</v>
      </c>
      <c r="B252" s="45"/>
      <c r="C252" s="4"/>
      <c r="E252" s="4">
        <v>208381.59</v>
      </c>
    </row>
    <row r="253" spans="1:5" x14ac:dyDescent="0.25">
      <c r="A253" s="45" t="s">
        <v>165</v>
      </c>
      <c r="B253" s="45"/>
      <c r="C253" s="4"/>
      <c r="E253" s="4">
        <v>40099.17</v>
      </c>
    </row>
    <row r="254" spans="1:5" x14ac:dyDescent="0.25">
      <c r="A254" s="45" t="s">
        <v>166</v>
      </c>
      <c r="B254" s="45"/>
      <c r="C254" s="4"/>
      <c r="E254" s="4">
        <v>954910.3</v>
      </c>
    </row>
    <row r="255" spans="1:5" x14ac:dyDescent="0.25">
      <c r="A255" s="45" t="s">
        <v>167</v>
      </c>
      <c r="B255" s="45"/>
      <c r="C255" s="4"/>
      <c r="E255" s="4">
        <v>472831.96</v>
      </c>
    </row>
    <row r="256" spans="1:5" x14ac:dyDescent="0.25">
      <c r="A256" s="45" t="s">
        <v>168</v>
      </c>
      <c r="B256" s="45"/>
      <c r="C256" s="4"/>
      <c r="E256" s="4">
        <v>472415.66</v>
      </c>
    </row>
    <row r="257" spans="1:5" x14ac:dyDescent="0.25">
      <c r="A257" s="45" t="s">
        <v>169</v>
      </c>
      <c r="B257" s="45"/>
      <c r="C257" s="4"/>
      <c r="E257" s="4">
        <v>3976.71</v>
      </c>
    </row>
    <row r="258" spans="1:5" x14ac:dyDescent="0.25">
      <c r="A258" s="45" t="s">
        <v>100</v>
      </c>
      <c r="B258" s="45"/>
      <c r="C258" s="4"/>
      <c r="E258" s="4">
        <v>203197.44</v>
      </c>
    </row>
    <row r="259" spans="1:5" x14ac:dyDescent="0.25">
      <c r="A259" t="s">
        <v>170</v>
      </c>
      <c r="B259" s="4"/>
      <c r="C259" s="4"/>
      <c r="E259" s="15">
        <v>289462</v>
      </c>
    </row>
    <row r="260" spans="1:5" x14ac:dyDescent="0.25">
      <c r="A260" s="45" t="s">
        <v>171</v>
      </c>
      <c r="B260" s="45"/>
      <c r="C260" s="45"/>
      <c r="D260" s="4"/>
      <c r="E260" s="4">
        <f>SUM(E250:E259)</f>
        <v>5938378.2300000004</v>
      </c>
    </row>
    <row r="261" spans="1:5" x14ac:dyDescent="0.25">
      <c r="B261" s="4"/>
      <c r="C261" s="4"/>
      <c r="D261" s="4"/>
      <c r="E261" s="4"/>
    </row>
    <row r="262" spans="1:5" x14ac:dyDescent="0.25">
      <c r="B262" s="46" t="s">
        <v>172</v>
      </c>
      <c r="C262" s="46"/>
      <c r="D262" s="46"/>
      <c r="E262" s="4"/>
    </row>
    <row r="263" spans="1:5" x14ac:dyDescent="0.25">
      <c r="A263" s="45" t="s">
        <v>174</v>
      </c>
      <c r="B263" s="45"/>
      <c r="C263" s="4"/>
      <c r="D263" s="4" t="s">
        <v>107</v>
      </c>
      <c r="E263" s="4">
        <v>22796.880000000001</v>
      </c>
    </row>
    <row r="264" spans="1:5" x14ac:dyDescent="0.25">
      <c r="A264" s="45" t="s">
        <v>173</v>
      </c>
      <c r="B264" s="45"/>
      <c r="C264" s="4"/>
      <c r="D264" s="4" t="s">
        <v>107</v>
      </c>
      <c r="E264" s="4">
        <v>24025.43</v>
      </c>
    </row>
    <row r="265" spans="1:5" x14ac:dyDescent="0.25">
      <c r="A265" s="45" t="s">
        <v>900</v>
      </c>
      <c r="B265" s="45"/>
      <c r="C265" s="4"/>
      <c r="D265" s="4" t="s">
        <v>107</v>
      </c>
      <c r="E265" s="4">
        <v>30773.599999999999</v>
      </c>
    </row>
    <row r="266" spans="1:5" x14ac:dyDescent="0.25">
      <c r="A266" s="45" t="s">
        <v>893</v>
      </c>
      <c r="B266" s="45"/>
      <c r="C266" s="4"/>
      <c r="D266" s="4" t="s">
        <v>107</v>
      </c>
      <c r="E266" s="4">
        <v>47292.3</v>
      </c>
    </row>
    <row r="267" spans="1:5" x14ac:dyDescent="0.25">
      <c r="A267" s="45" t="s">
        <v>175</v>
      </c>
      <c r="B267" s="45"/>
      <c r="C267" s="4"/>
      <c r="D267" s="4" t="s">
        <v>107</v>
      </c>
      <c r="E267" s="4">
        <v>25974.48</v>
      </c>
    </row>
    <row r="268" spans="1:5" x14ac:dyDescent="0.25">
      <c r="A268" s="45" t="s">
        <v>176</v>
      </c>
      <c r="B268" s="45"/>
      <c r="C268" s="4"/>
      <c r="D268" s="4" t="s">
        <v>107</v>
      </c>
      <c r="E268" s="4">
        <v>20291.75</v>
      </c>
    </row>
    <row r="269" spans="1:5" x14ac:dyDescent="0.25">
      <c r="A269" s="45" t="s">
        <v>894</v>
      </c>
      <c r="B269" s="45"/>
      <c r="C269" s="4"/>
      <c r="D269" s="4" t="s">
        <v>107</v>
      </c>
      <c r="E269" s="4">
        <v>29332.46</v>
      </c>
    </row>
    <row r="270" spans="1:5" x14ac:dyDescent="0.25">
      <c r="A270" s="45" t="s">
        <v>177</v>
      </c>
      <c r="B270" s="45"/>
      <c r="C270" s="4"/>
      <c r="D270" s="4" t="s">
        <v>107</v>
      </c>
      <c r="E270" s="4">
        <v>9681.18</v>
      </c>
    </row>
    <row r="271" spans="1:5" x14ac:dyDescent="0.25">
      <c r="A271" s="45" t="s">
        <v>895</v>
      </c>
      <c r="B271" s="45"/>
      <c r="C271" s="4"/>
      <c r="D271" s="4" t="s">
        <v>107</v>
      </c>
      <c r="E271" s="4">
        <v>13010.8</v>
      </c>
    </row>
    <row r="272" spans="1:5" x14ac:dyDescent="0.25">
      <c r="A272" s="45" t="s">
        <v>195</v>
      </c>
      <c r="B272" s="45"/>
      <c r="C272" s="4"/>
      <c r="D272" s="4" t="s">
        <v>107</v>
      </c>
      <c r="E272" s="4">
        <v>14398.08</v>
      </c>
    </row>
    <row r="273" spans="1:5" x14ac:dyDescent="0.25">
      <c r="A273" s="45" t="s">
        <v>896</v>
      </c>
      <c r="B273" s="45"/>
      <c r="C273" s="4"/>
      <c r="D273" s="4" t="s">
        <v>107</v>
      </c>
      <c r="E273" s="4">
        <v>1019.19</v>
      </c>
    </row>
    <row r="274" spans="1:5" x14ac:dyDescent="0.25">
      <c r="A274" s="45" t="s">
        <v>178</v>
      </c>
      <c r="B274" s="45"/>
      <c r="C274" s="4"/>
      <c r="D274" s="4" t="s">
        <v>107</v>
      </c>
      <c r="E274" s="4">
        <v>27578.59</v>
      </c>
    </row>
    <row r="275" spans="1:5" x14ac:dyDescent="0.25">
      <c r="A275" s="45" t="s">
        <v>179</v>
      </c>
      <c r="B275" s="45"/>
      <c r="C275" s="4"/>
      <c r="D275" s="4" t="s">
        <v>107</v>
      </c>
      <c r="E275" s="4">
        <v>31268.720000000001</v>
      </c>
    </row>
    <row r="276" spans="1:5" x14ac:dyDescent="0.25">
      <c r="A276" s="45" t="s">
        <v>180</v>
      </c>
      <c r="B276" s="45"/>
      <c r="C276" s="4"/>
      <c r="D276" s="4" t="s">
        <v>107</v>
      </c>
      <c r="E276" s="4">
        <v>11281.78</v>
      </c>
    </row>
    <row r="277" spans="1:5" x14ac:dyDescent="0.25">
      <c r="A277" s="45" t="s">
        <v>898</v>
      </c>
      <c r="B277" s="45"/>
      <c r="C277" s="4"/>
      <c r="D277" s="4" t="s">
        <v>107</v>
      </c>
      <c r="E277" s="4">
        <v>9561.83</v>
      </c>
    </row>
    <row r="278" spans="1:5" x14ac:dyDescent="0.25">
      <c r="A278" s="45" t="s">
        <v>181</v>
      </c>
      <c r="B278" s="45"/>
      <c r="C278" s="4"/>
      <c r="D278" s="4" t="s">
        <v>107</v>
      </c>
      <c r="E278" s="4">
        <v>39186.26</v>
      </c>
    </row>
    <row r="279" spans="1:5" x14ac:dyDescent="0.25">
      <c r="A279" s="45" t="s">
        <v>182</v>
      </c>
      <c r="B279" s="45"/>
      <c r="C279" s="4"/>
      <c r="D279" s="4" t="s">
        <v>107</v>
      </c>
      <c r="E279" s="4">
        <v>22801.98</v>
      </c>
    </row>
    <row r="280" spans="1:5" x14ac:dyDescent="0.25">
      <c r="A280" s="45" t="s">
        <v>183</v>
      </c>
      <c r="B280" s="45"/>
      <c r="C280" s="4"/>
      <c r="D280" s="4" t="s">
        <v>107</v>
      </c>
      <c r="E280" s="4">
        <v>11884.57</v>
      </c>
    </row>
    <row r="281" spans="1:5" x14ac:dyDescent="0.25">
      <c r="A281" s="45" t="s">
        <v>897</v>
      </c>
      <c r="B281" s="45"/>
      <c r="C281" s="4"/>
      <c r="D281" s="4" t="s">
        <v>107</v>
      </c>
      <c r="E281" s="4">
        <v>659.7</v>
      </c>
    </row>
    <row r="282" spans="1:5" x14ac:dyDescent="0.25">
      <c r="A282" s="45" t="s">
        <v>184</v>
      </c>
      <c r="B282" s="45"/>
      <c r="C282" s="4"/>
      <c r="D282" s="4" t="s">
        <v>107</v>
      </c>
      <c r="E282" s="4">
        <v>50441.98</v>
      </c>
    </row>
    <row r="283" spans="1:5" x14ac:dyDescent="0.25">
      <c r="A283" s="45" t="s">
        <v>185</v>
      </c>
      <c r="B283" s="45"/>
      <c r="C283" s="4"/>
      <c r="D283" s="4" t="s">
        <v>107</v>
      </c>
      <c r="E283" s="4">
        <v>36850.36</v>
      </c>
    </row>
    <row r="284" spans="1:5" x14ac:dyDescent="0.25">
      <c r="A284" s="45" t="s">
        <v>899</v>
      </c>
      <c r="B284" s="45"/>
      <c r="C284" s="4"/>
      <c r="D284" s="4" t="s">
        <v>107</v>
      </c>
      <c r="E284" s="4">
        <v>1026.47</v>
      </c>
    </row>
    <row r="285" spans="1:5" x14ac:dyDescent="0.25">
      <c r="A285" s="45" t="s">
        <v>186</v>
      </c>
      <c r="B285" s="45"/>
      <c r="C285" s="4"/>
      <c r="D285" s="4" t="s">
        <v>107</v>
      </c>
      <c r="E285" s="4">
        <v>36948.69</v>
      </c>
    </row>
    <row r="286" spans="1:5" x14ac:dyDescent="0.25">
      <c r="A286" s="45" t="s">
        <v>187</v>
      </c>
      <c r="B286" s="45"/>
      <c r="C286" s="4"/>
      <c r="D286" s="4" t="s">
        <v>107</v>
      </c>
      <c r="E286" s="4">
        <v>14659.56</v>
      </c>
    </row>
    <row r="287" spans="1:5" x14ac:dyDescent="0.25">
      <c r="A287" s="45" t="s">
        <v>902</v>
      </c>
      <c r="B287" s="45"/>
      <c r="C287" s="4"/>
      <c r="D287" s="4" t="s">
        <v>107</v>
      </c>
      <c r="E287" s="4">
        <v>3744.39</v>
      </c>
    </row>
    <row r="288" spans="1:5" x14ac:dyDescent="0.25">
      <c r="A288" s="45" t="s">
        <v>188</v>
      </c>
      <c r="B288" s="45"/>
      <c r="C288" s="4"/>
      <c r="D288" s="4" t="s">
        <v>107</v>
      </c>
      <c r="E288" s="4">
        <v>2779.71</v>
      </c>
    </row>
    <row r="289" spans="1:5" x14ac:dyDescent="0.25">
      <c r="A289" s="45" t="s">
        <v>917</v>
      </c>
      <c r="B289" s="45"/>
      <c r="C289" s="4"/>
      <c r="D289" s="4" t="s">
        <v>107</v>
      </c>
      <c r="E289" s="4">
        <v>16304.77</v>
      </c>
    </row>
    <row r="290" spans="1:5" x14ac:dyDescent="0.25">
      <c r="A290" s="45" t="s">
        <v>918</v>
      </c>
      <c r="B290" s="45"/>
      <c r="C290" s="4"/>
      <c r="D290" s="4" t="s">
        <v>107</v>
      </c>
      <c r="E290" s="4">
        <v>14869.29</v>
      </c>
    </row>
    <row r="291" spans="1:5" x14ac:dyDescent="0.25">
      <c r="A291" s="45" t="s">
        <v>189</v>
      </c>
      <c r="B291" s="45"/>
      <c r="C291" s="4"/>
      <c r="D291" s="4" t="s">
        <v>107</v>
      </c>
      <c r="E291" s="4">
        <v>2842.29</v>
      </c>
    </row>
    <row r="292" spans="1:5" x14ac:dyDescent="0.25">
      <c r="A292" s="45" t="s">
        <v>921</v>
      </c>
      <c r="B292" s="45"/>
      <c r="C292" s="4"/>
      <c r="D292" s="4" t="s">
        <v>107</v>
      </c>
      <c r="E292" s="4">
        <v>3051.87</v>
      </c>
    </row>
    <row r="293" spans="1:5" x14ac:dyDescent="0.25">
      <c r="A293" s="45" t="s">
        <v>190</v>
      </c>
      <c r="B293" s="45"/>
      <c r="C293" s="4"/>
      <c r="D293" s="4" t="s">
        <v>107</v>
      </c>
      <c r="E293" s="4">
        <v>29881.46</v>
      </c>
    </row>
    <row r="294" spans="1:5" x14ac:dyDescent="0.25">
      <c r="A294" s="45" t="s">
        <v>919</v>
      </c>
      <c r="B294" s="45"/>
      <c r="C294" s="4"/>
      <c r="D294" s="4" t="s">
        <v>107</v>
      </c>
      <c r="E294" s="4">
        <v>33535.870000000003</v>
      </c>
    </row>
    <row r="295" spans="1:5" x14ac:dyDescent="0.25">
      <c r="A295" s="45" t="s">
        <v>920</v>
      </c>
      <c r="B295" s="45"/>
      <c r="C295" s="4"/>
      <c r="D295" s="4" t="s">
        <v>107</v>
      </c>
      <c r="E295" s="4">
        <v>63246.87</v>
      </c>
    </row>
    <row r="296" spans="1:5" x14ac:dyDescent="0.25">
      <c r="A296" s="45" t="s">
        <v>191</v>
      </c>
      <c r="B296" s="45"/>
      <c r="C296" s="4"/>
      <c r="D296" s="4" t="s">
        <v>107</v>
      </c>
      <c r="E296" s="4">
        <v>38242.339999999997</v>
      </c>
    </row>
    <row r="297" spans="1:5" x14ac:dyDescent="0.25">
      <c r="A297" s="45" t="s">
        <v>192</v>
      </c>
      <c r="B297" s="45"/>
      <c r="C297" s="4"/>
      <c r="D297" s="4" t="s">
        <v>107</v>
      </c>
      <c r="E297" s="4">
        <v>39156.17</v>
      </c>
    </row>
    <row r="298" spans="1:5" x14ac:dyDescent="0.25">
      <c r="A298" s="45" t="s">
        <v>193</v>
      </c>
      <c r="B298" s="45"/>
      <c r="C298" s="4"/>
      <c r="D298" s="4" t="s">
        <v>107</v>
      </c>
      <c r="E298" s="4">
        <v>98320.53</v>
      </c>
    </row>
    <row r="299" spans="1:5" x14ac:dyDescent="0.25">
      <c r="A299" s="45" t="s">
        <v>194</v>
      </c>
      <c r="B299" s="45"/>
      <c r="C299" s="4"/>
      <c r="D299" s="4" t="s">
        <v>107</v>
      </c>
      <c r="E299" s="4">
        <v>30529.98</v>
      </c>
    </row>
    <row r="300" spans="1:5" x14ac:dyDescent="0.25">
      <c r="A300" s="45" t="s">
        <v>911</v>
      </c>
      <c r="B300" s="45"/>
      <c r="C300" s="4"/>
      <c r="D300" s="4" t="s">
        <v>107</v>
      </c>
      <c r="E300" s="4">
        <v>39104.65</v>
      </c>
    </row>
    <row r="301" spans="1:5" x14ac:dyDescent="0.25">
      <c r="A301" s="45" t="s">
        <v>910</v>
      </c>
      <c r="B301" s="45"/>
      <c r="C301" s="4"/>
      <c r="D301" s="4" t="s">
        <v>107</v>
      </c>
      <c r="E301" s="4">
        <v>27443.87</v>
      </c>
    </row>
    <row r="302" spans="1:5" x14ac:dyDescent="0.25">
      <c r="A302" s="45" t="s">
        <v>909</v>
      </c>
      <c r="B302" s="45"/>
      <c r="C302" s="4"/>
      <c r="D302" s="4" t="s">
        <v>107</v>
      </c>
      <c r="E302" s="4">
        <v>25399.26</v>
      </c>
    </row>
    <row r="303" spans="1:5" x14ac:dyDescent="0.25">
      <c r="A303" s="45" t="s">
        <v>907</v>
      </c>
      <c r="B303" s="45"/>
      <c r="C303" s="4"/>
      <c r="D303" s="4" t="s">
        <v>107</v>
      </c>
      <c r="E303" s="4">
        <v>41568.5</v>
      </c>
    </row>
    <row r="304" spans="1:5" x14ac:dyDescent="0.25">
      <c r="A304" s="45" t="s">
        <v>196</v>
      </c>
      <c r="B304" s="45"/>
      <c r="C304" s="4"/>
      <c r="D304" s="4" t="s">
        <v>107</v>
      </c>
      <c r="E304" s="4">
        <v>31885.45</v>
      </c>
    </row>
    <row r="305" spans="1:5" x14ac:dyDescent="0.25">
      <c r="A305" s="45" t="s">
        <v>908</v>
      </c>
      <c r="B305" s="45"/>
      <c r="C305" s="4"/>
      <c r="D305" s="4" t="s">
        <v>107</v>
      </c>
      <c r="E305" s="4">
        <v>54296.27</v>
      </c>
    </row>
    <row r="306" spans="1:5" x14ac:dyDescent="0.25">
      <c r="A306" s="45" t="s">
        <v>906</v>
      </c>
      <c r="B306" s="45"/>
      <c r="C306" s="4"/>
      <c r="D306" s="4" t="s">
        <v>107</v>
      </c>
      <c r="E306" s="4">
        <v>30980.07</v>
      </c>
    </row>
    <row r="307" spans="1:5" x14ac:dyDescent="0.25">
      <c r="A307" s="45" t="s">
        <v>197</v>
      </c>
      <c r="B307" s="45"/>
      <c r="C307" s="4"/>
      <c r="D307" s="4" t="s">
        <v>107</v>
      </c>
      <c r="E307" s="4">
        <v>34166.550000000003</v>
      </c>
    </row>
    <row r="308" spans="1:5" x14ac:dyDescent="0.25">
      <c r="A308" s="45" t="s">
        <v>905</v>
      </c>
      <c r="B308" s="45"/>
      <c r="C308" s="4"/>
      <c r="D308" s="4" t="s">
        <v>107</v>
      </c>
      <c r="E308" s="4">
        <v>7935.2</v>
      </c>
    </row>
    <row r="309" spans="1:5" x14ac:dyDescent="0.25">
      <c r="A309" s="45" t="s">
        <v>198</v>
      </c>
      <c r="B309" s="45"/>
      <c r="C309" s="4"/>
      <c r="D309" s="4" t="s">
        <v>107</v>
      </c>
      <c r="E309" s="4">
        <v>41781.58</v>
      </c>
    </row>
    <row r="310" spans="1:5" x14ac:dyDescent="0.25">
      <c r="A310" s="45" t="s">
        <v>199</v>
      </c>
      <c r="B310" s="45"/>
      <c r="C310" s="4"/>
      <c r="D310" s="4" t="s">
        <v>107</v>
      </c>
      <c r="E310" s="4">
        <v>18258.52</v>
      </c>
    </row>
    <row r="311" spans="1:5" x14ac:dyDescent="0.25">
      <c r="A311" t="s">
        <v>903</v>
      </c>
      <c r="B311"/>
      <c r="C311" s="4"/>
      <c r="D311" s="4" t="s">
        <v>107</v>
      </c>
      <c r="E311" s="4">
        <v>28297.06</v>
      </c>
    </row>
    <row r="312" spans="1:5" x14ac:dyDescent="0.25">
      <c r="A312" s="45" t="s">
        <v>200</v>
      </c>
      <c r="B312" s="45"/>
      <c r="C312" s="4"/>
      <c r="D312" s="4" t="s">
        <v>107</v>
      </c>
      <c r="E312" s="4">
        <v>1195.73</v>
      </c>
    </row>
    <row r="313" spans="1:5" x14ac:dyDescent="0.25">
      <c r="A313" s="45" t="s">
        <v>201</v>
      </c>
      <c r="B313" s="45"/>
      <c r="C313" s="4"/>
      <c r="D313" s="4" t="s">
        <v>107</v>
      </c>
      <c r="E313" s="4">
        <v>21898.5</v>
      </c>
    </row>
    <row r="314" spans="1:5" x14ac:dyDescent="0.25">
      <c r="A314" s="45" t="s">
        <v>904</v>
      </c>
      <c r="B314" s="45"/>
      <c r="C314" s="4"/>
      <c r="D314" s="4" t="s">
        <v>107</v>
      </c>
      <c r="E314" s="4">
        <v>14215.26</v>
      </c>
    </row>
    <row r="315" spans="1:5" x14ac:dyDescent="0.25">
      <c r="A315" s="45" t="s">
        <v>202</v>
      </c>
      <c r="B315" s="45"/>
      <c r="C315" s="4"/>
      <c r="D315" s="4" t="s">
        <v>107</v>
      </c>
      <c r="E315" s="4">
        <v>48128.89</v>
      </c>
    </row>
    <row r="316" spans="1:5" x14ac:dyDescent="0.25">
      <c r="A316" s="45" t="s">
        <v>913</v>
      </c>
      <c r="B316" s="45"/>
      <c r="C316" s="4"/>
      <c r="D316" s="4" t="s">
        <v>107</v>
      </c>
      <c r="E316" s="4">
        <v>19439.47</v>
      </c>
    </row>
    <row r="317" spans="1:5" x14ac:dyDescent="0.25">
      <c r="A317" s="45" t="s">
        <v>914</v>
      </c>
      <c r="B317" s="45"/>
      <c r="C317" s="4"/>
      <c r="D317" s="4" t="s">
        <v>107</v>
      </c>
      <c r="E317" s="4">
        <v>3497.58</v>
      </c>
    </row>
    <row r="318" spans="1:5" x14ac:dyDescent="0.25">
      <c r="A318" s="45" t="s">
        <v>915</v>
      </c>
      <c r="B318" s="45"/>
      <c r="C318" s="4"/>
      <c r="D318" s="4" t="s">
        <v>107</v>
      </c>
      <c r="E318" s="4">
        <v>1163.5899999999999</v>
      </c>
    </row>
    <row r="319" spans="1:5" x14ac:dyDescent="0.25">
      <c r="A319" s="45" t="s">
        <v>203</v>
      </c>
      <c r="B319" s="45"/>
      <c r="C319" s="4"/>
      <c r="D319" s="4" t="s">
        <v>107</v>
      </c>
      <c r="E319" s="4">
        <v>7508.39</v>
      </c>
    </row>
    <row r="320" spans="1:5" x14ac:dyDescent="0.25">
      <c r="A320" s="45" t="s">
        <v>204</v>
      </c>
      <c r="B320" s="45"/>
      <c r="C320" s="4"/>
      <c r="D320" s="4" t="s">
        <v>107</v>
      </c>
      <c r="E320" s="4">
        <v>45927.31</v>
      </c>
    </row>
    <row r="321" spans="1:5" x14ac:dyDescent="0.25">
      <c r="A321" s="45" t="s">
        <v>912</v>
      </c>
      <c r="B321" s="45"/>
      <c r="C321" s="4"/>
      <c r="D321" s="4" t="s">
        <v>107</v>
      </c>
      <c r="E321" s="4">
        <v>11559.47</v>
      </c>
    </row>
    <row r="322" spans="1:5" x14ac:dyDescent="0.25">
      <c r="A322" t="s">
        <v>205</v>
      </c>
      <c r="B322" s="4"/>
      <c r="C322" s="4"/>
      <c r="D322" s="4" t="s">
        <v>107</v>
      </c>
      <c r="E322" s="4">
        <v>722.79</v>
      </c>
    </row>
    <row r="323" spans="1:5" x14ac:dyDescent="0.25">
      <c r="A323" s="45" t="s">
        <v>206</v>
      </c>
      <c r="B323" s="45"/>
      <c r="C323" s="4"/>
      <c r="D323" s="4" t="s">
        <v>107</v>
      </c>
      <c r="E323" s="4">
        <v>6744.02</v>
      </c>
    </row>
    <row r="324" spans="1:5" x14ac:dyDescent="0.25">
      <c r="A324" s="45" t="s">
        <v>916</v>
      </c>
      <c r="B324" s="45"/>
      <c r="C324" s="4"/>
      <c r="D324" s="4" t="s">
        <v>107</v>
      </c>
      <c r="E324" s="4">
        <v>45308.47</v>
      </c>
    </row>
    <row r="325" spans="1:5" x14ac:dyDescent="0.25">
      <c r="A325" s="45" t="s">
        <v>207</v>
      </c>
      <c r="B325" s="45"/>
      <c r="C325" s="4"/>
      <c r="D325" s="4" t="s">
        <v>107</v>
      </c>
      <c r="E325" s="4">
        <v>27244.94</v>
      </c>
    </row>
    <row r="326" spans="1:5" x14ac:dyDescent="0.25">
      <c r="A326" s="45" t="s">
        <v>901</v>
      </c>
      <c r="B326" s="45"/>
      <c r="C326" s="4"/>
      <c r="D326" s="4" t="s">
        <v>107</v>
      </c>
      <c r="E326" s="4">
        <v>9411.66</v>
      </c>
    </row>
    <row r="327" spans="1:5" x14ac:dyDescent="0.25">
      <c r="A327" s="45" t="s">
        <v>208</v>
      </c>
      <c r="B327" s="45"/>
      <c r="C327" s="4"/>
      <c r="D327" s="4" t="s">
        <v>107</v>
      </c>
      <c r="E327" s="15">
        <v>26710.38</v>
      </c>
    </row>
    <row r="328" spans="1:5" x14ac:dyDescent="0.25">
      <c r="A328" s="45" t="s">
        <v>209</v>
      </c>
      <c r="B328" s="45"/>
      <c r="C328" s="45"/>
      <c r="D328" s="4"/>
      <c r="E328" s="4">
        <f>SUM(E263:E327)</f>
        <v>1581045.61</v>
      </c>
    </row>
    <row r="329" spans="1:5" x14ac:dyDescent="0.25">
      <c r="A329" s="45" t="s">
        <v>123</v>
      </c>
      <c r="B329" s="45"/>
      <c r="C329" s="45"/>
      <c r="D329" s="4"/>
      <c r="E329" s="4">
        <v>648870.41</v>
      </c>
    </row>
    <row r="330" spans="1:5" x14ac:dyDescent="0.25">
      <c r="A330" s="45" t="s">
        <v>124</v>
      </c>
      <c r="B330" s="45"/>
      <c r="C330" s="45"/>
      <c r="D330" s="4"/>
      <c r="E330" s="4">
        <v>-11859.61</v>
      </c>
    </row>
    <row r="331" spans="1:5" x14ac:dyDescent="0.25">
      <c r="A331" s="45" t="s">
        <v>125</v>
      </c>
      <c r="B331" s="45"/>
      <c r="C331" s="45"/>
      <c r="D331" s="4"/>
      <c r="E331" s="4">
        <v>0</v>
      </c>
    </row>
    <row r="332" spans="1:5" x14ac:dyDescent="0.25">
      <c r="A332" s="45" t="s">
        <v>210</v>
      </c>
      <c r="B332" s="45"/>
      <c r="C332" s="45"/>
      <c r="D332" s="4"/>
      <c r="E332" s="4">
        <v>-8.98</v>
      </c>
    </row>
    <row r="333" spans="1:5" x14ac:dyDescent="0.25">
      <c r="A333" s="45" t="s">
        <v>211</v>
      </c>
      <c r="B333" s="45"/>
      <c r="C333" s="45"/>
      <c r="D333" s="4"/>
      <c r="E333" s="4">
        <v>30367.38</v>
      </c>
    </row>
    <row r="334" spans="1:5" x14ac:dyDescent="0.25">
      <c r="A334" s="45" t="s">
        <v>212</v>
      </c>
      <c r="B334" s="45"/>
      <c r="C334" s="45"/>
      <c r="D334" s="4"/>
      <c r="E334" s="15">
        <v>588727.57999999996</v>
      </c>
    </row>
    <row r="335" spans="1:5" x14ac:dyDescent="0.25">
      <c r="A335" s="45" t="s">
        <v>213</v>
      </c>
      <c r="B335" s="45"/>
      <c r="C335" s="45"/>
      <c r="D335" s="4"/>
      <c r="E335" s="4">
        <f>SUM(E328:E334)</f>
        <v>2837142.39</v>
      </c>
    </row>
    <row r="336" spans="1:5" x14ac:dyDescent="0.25">
      <c r="B336" s="4"/>
      <c r="C336" s="4"/>
      <c r="D336" s="4"/>
      <c r="E336" s="4"/>
    </row>
    <row r="337" spans="1:5" x14ac:dyDescent="0.25">
      <c r="A337" s="1"/>
      <c r="B337" s="55" t="s">
        <v>214</v>
      </c>
      <c r="C337" s="56"/>
      <c r="D337" s="56"/>
      <c r="E337" s="1"/>
    </row>
    <row r="338" spans="1:5" x14ac:dyDescent="0.25">
      <c r="A338" s="1"/>
      <c r="B338" s="41"/>
      <c r="C338" s="1"/>
      <c r="D338" s="1"/>
      <c r="E338" s="1"/>
    </row>
    <row r="339" spans="1:5" x14ac:dyDescent="0.25">
      <c r="A339" s="51" t="s">
        <v>215</v>
      </c>
      <c r="B339" s="51"/>
      <c r="C339" s="51"/>
      <c r="D339" s="1"/>
      <c r="E339" s="1"/>
    </row>
    <row r="340" spans="1:5" ht="15" customHeight="1" x14ac:dyDescent="0.25">
      <c r="A340" s="53" t="s">
        <v>922</v>
      </c>
      <c r="B340" s="53"/>
      <c r="C340" s="53"/>
      <c r="D340" s="53"/>
      <c r="E340" s="53"/>
    </row>
    <row r="341" spans="1:5" ht="71.25" customHeight="1" x14ac:dyDescent="0.25">
      <c r="A341" s="53"/>
      <c r="B341" s="53"/>
      <c r="C341" s="53"/>
      <c r="D341" s="53"/>
      <c r="E341" s="53"/>
    </row>
    <row r="342" spans="1:5" x14ac:dyDescent="0.25">
      <c r="A342" s="53"/>
      <c r="B342" s="53"/>
      <c r="C342" s="53"/>
      <c r="D342" s="53"/>
      <c r="E342" s="53"/>
    </row>
    <row r="343" spans="1:5" x14ac:dyDescent="0.25">
      <c r="A343" s="53"/>
      <c r="B343" s="53"/>
      <c r="C343" s="53"/>
      <c r="D343" s="53"/>
      <c r="E343" s="53"/>
    </row>
    <row r="344" spans="1:5" x14ac:dyDescent="0.25">
      <c r="A344" s="53"/>
      <c r="B344" s="53"/>
      <c r="C344" s="53"/>
      <c r="D344" s="53"/>
      <c r="E344" s="53"/>
    </row>
    <row r="345" spans="1:5" x14ac:dyDescent="0.25">
      <c r="A345" s="53"/>
      <c r="B345" s="53"/>
      <c r="C345" s="53"/>
      <c r="D345" s="53"/>
      <c r="E345" s="53"/>
    </row>
    <row r="346" spans="1:5" x14ac:dyDescent="0.25">
      <c r="A346" s="53"/>
      <c r="B346" s="53"/>
      <c r="C346" s="53"/>
      <c r="D346" s="53"/>
      <c r="E346" s="53"/>
    </row>
    <row r="347" spans="1:5" x14ac:dyDescent="0.25">
      <c r="A347" s="53"/>
      <c r="B347" s="53"/>
      <c r="C347" s="53"/>
      <c r="D347" s="53"/>
      <c r="E347" s="53"/>
    </row>
    <row r="348" spans="1:5" x14ac:dyDescent="0.25">
      <c r="A348" s="53"/>
      <c r="B348" s="53"/>
      <c r="C348" s="53"/>
      <c r="D348" s="53"/>
      <c r="E348" s="53"/>
    </row>
    <row r="349" spans="1:5" x14ac:dyDescent="0.25">
      <c r="A349" s="53"/>
      <c r="B349" s="53"/>
      <c r="C349" s="53"/>
      <c r="D349" s="53"/>
      <c r="E349" s="53"/>
    </row>
    <row r="350" spans="1:5" x14ac:dyDescent="0.25">
      <c r="A350" s="53"/>
      <c r="B350" s="53"/>
      <c r="C350" s="53"/>
      <c r="D350" s="53"/>
      <c r="E350" s="53"/>
    </row>
    <row r="351" spans="1:5" x14ac:dyDescent="0.25">
      <c r="A351" s="53"/>
      <c r="B351" s="53"/>
      <c r="C351" s="53"/>
      <c r="D351" s="53"/>
      <c r="E351" s="53"/>
    </row>
    <row r="352" spans="1:5" x14ac:dyDescent="0.25">
      <c r="A352" s="53"/>
      <c r="B352" s="53"/>
      <c r="C352" s="53"/>
      <c r="D352" s="53"/>
      <c r="E352" s="53"/>
    </row>
    <row r="353" spans="1:5" x14ac:dyDescent="0.25">
      <c r="A353" s="53"/>
      <c r="B353" s="53"/>
      <c r="C353" s="53"/>
      <c r="D353" s="53"/>
      <c r="E353" s="53"/>
    </row>
    <row r="354" spans="1:5" x14ac:dyDescent="0.25">
      <c r="A354" s="53"/>
      <c r="B354" s="53"/>
      <c r="C354" s="53"/>
      <c r="D354" s="53"/>
      <c r="E354" s="53"/>
    </row>
    <row r="355" spans="1:5" x14ac:dyDescent="0.25">
      <c r="A355" s="53"/>
      <c r="B355" s="53"/>
      <c r="C355" s="53"/>
      <c r="D355" s="53"/>
      <c r="E355" s="53"/>
    </row>
    <row r="356" spans="1:5" x14ac:dyDescent="0.25">
      <c r="A356" s="53"/>
      <c r="B356" s="53"/>
      <c r="C356" s="53"/>
      <c r="D356" s="53"/>
      <c r="E356" s="53"/>
    </row>
    <row r="357" spans="1:5" x14ac:dyDescent="0.25">
      <c r="A357" s="53"/>
      <c r="B357" s="53"/>
      <c r="C357" s="53"/>
      <c r="D357" s="53"/>
      <c r="E357" s="53"/>
    </row>
    <row r="358" spans="1:5" x14ac:dyDescent="0.25">
      <c r="A358" s="53"/>
      <c r="B358" s="53"/>
      <c r="C358" s="53"/>
      <c r="D358" s="53"/>
      <c r="E358" s="53"/>
    </row>
    <row r="359" spans="1:5" x14ac:dyDescent="0.25">
      <c r="A359" s="53"/>
      <c r="B359" s="53"/>
      <c r="C359" s="53"/>
      <c r="D359" s="53"/>
      <c r="E359" s="53"/>
    </row>
    <row r="360" spans="1:5" x14ac:dyDescent="0.25">
      <c r="A360" s="53"/>
      <c r="B360" s="53"/>
      <c r="C360" s="53"/>
      <c r="D360" s="53"/>
      <c r="E360" s="53"/>
    </row>
    <row r="361" spans="1:5" x14ac:dyDescent="0.25">
      <c r="A361" s="53"/>
      <c r="B361" s="53"/>
      <c r="C361" s="53"/>
      <c r="D361" s="53"/>
      <c r="E361" s="53"/>
    </row>
    <row r="362" spans="1:5" x14ac:dyDescent="0.25">
      <c r="A362" s="53"/>
      <c r="B362" s="53"/>
      <c r="C362" s="53"/>
      <c r="D362" s="53"/>
      <c r="E362" s="53"/>
    </row>
    <row r="363" spans="1:5" x14ac:dyDescent="0.25">
      <c r="A363" s="53"/>
      <c r="B363" s="53"/>
      <c r="C363" s="53"/>
      <c r="D363" s="53"/>
      <c r="E363" s="53"/>
    </row>
    <row r="364" spans="1:5" x14ac:dyDescent="0.25">
      <c r="A364" s="53"/>
      <c r="B364" s="53"/>
      <c r="C364" s="53"/>
      <c r="D364" s="53"/>
      <c r="E364" s="53"/>
    </row>
    <row r="365" spans="1:5" x14ac:dyDescent="0.25">
      <c r="A365" s="53"/>
      <c r="B365" s="53"/>
      <c r="C365" s="53"/>
      <c r="D365" s="53"/>
      <c r="E365" s="53"/>
    </row>
    <row r="366" spans="1:5" x14ac:dyDescent="0.25">
      <c r="A366" s="53"/>
      <c r="B366" s="53"/>
      <c r="C366" s="53"/>
      <c r="D366" s="53"/>
      <c r="E366" s="53"/>
    </row>
    <row r="367" spans="1:5" x14ac:dyDescent="0.25">
      <c r="A367" s="53"/>
      <c r="B367" s="53"/>
      <c r="C367" s="53"/>
      <c r="D367" s="53"/>
      <c r="E367" s="53"/>
    </row>
    <row r="368" spans="1:5" x14ac:dyDescent="0.25">
      <c r="A368" s="53"/>
      <c r="B368" s="53"/>
      <c r="C368" s="53"/>
      <c r="D368" s="53"/>
      <c r="E368" s="53"/>
    </row>
    <row r="369" spans="1:5" x14ac:dyDescent="0.25">
      <c r="A369" s="53"/>
      <c r="B369" s="53"/>
      <c r="C369" s="53"/>
      <c r="D369" s="53"/>
      <c r="E369" s="53"/>
    </row>
    <row r="370" spans="1:5" x14ac:dyDescent="0.25">
      <c r="A370" s="53"/>
      <c r="B370" s="53"/>
      <c r="C370" s="53"/>
      <c r="D370" s="53"/>
      <c r="E370" s="53"/>
    </row>
    <row r="371" spans="1:5" x14ac:dyDescent="0.25">
      <c r="A371" s="53"/>
      <c r="B371" s="53"/>
      <c r="C371" s="53"/>
      <c r="D371" s="53"/>
      <c r="E371" s="53"/>
    </row>
    <row r="372" spans="1:5" x14ac:dyDescent="0.25">
      <c r="A372" s="53"/>
      <c r="B372" s="53"/>
      <c r="C372" s="53"/>
      <c r="D372" s="53"/>
      <c r="E372" s="53"/>
    </row>
    <row r="373" spans="1:5" x14ac:dyDescent="0.25">
      <c r="A373" s="53"/>
      <c r="B373" s="53"/>
      <c r="C373" s="53"/>
      <c r="D373" s="53"/>
      <c r="E373" s="53"/>
    </row>
    <row r="374" spans="1:5" x14ac:dyDescent="0.25">
      <c r="A374" s="53"/>
      <c r="B374" s="53"/>
      <c r="C374" s="53"/>
      <c r="D374" s="53"/>
      <c r="E374" s="53"/>
    </row>
    <row r="375" spans="1:5" x14ac:dyDescent="0.25">
      <c r="A375" s="53"/>
      <c r="B375" s="53"/>
      <c r="C375" s="53"/>
      <c r="D375" s="53"/>
      <c r="E375" s="53"/>
    </row>
    <row r="376" spans="1:5" x14ac:dyDescent="0.25">
      <c r="A376" s="53"/>
      <c r="B376" s="53"/>
      <c r="C376" s="53"/>
      <c r="D376" s="53"/>
      <c r="E376" s="53"/>
    </row>
    <row r="377" spans="1:5" x14ac:dyDescent="0.25">
      <c r="A377" s="53"/>
      <c r="B377" s="53"/>
      <c r="C377" s="53"/>
      <c r="D377" s="53"/>
      <c r="E377" s="53"/>
    </row>
    <row r="378" spans="1:5" x14ac:dyDescent="0.25">
      <c r="A378" s="53"/>
      <c r="B378" s="53"/>
      <c r="C378" s="53"/>
      <c r="D378" s="53"/>
      <c r="E378" s="53"/>
    </row>
    <row r="379" spans="1:5" x14ac:dyDescent="0.25">
      <c r="A379" s="53"/>
      <c r="B379" s="53"/>
      <c r="C379" s="53"/>
      <c r="D379" s="53"/>
      <c r="E379" s="53"/>
    </row>
    <row r="380" spans="1:5" x14ac:dyDescent="0.25">
      <c r="A380" s="53"/>
      <c r="B380" s="53"/>
      <c r="C380" s="53"/>
      <c r="D380" s="53"/>
      <c r="E380" s="53"/>
    </row>
    <row r="381" spans="1:5" x14ac:dyDescent="0.25">
      <c r="A381" s="53"/>
      <c r="B381" s="53"/>
      <c r="C381" s="53"/>
      <c r="D381" s="53"/>
      <c r="E381" s="53"/>
    </row>
    <row r="382" spans="1:5" x14ac:dyDescent="0.25">
      <c r="A382" s="53"/>
      <c r="B382" s="53"/>
      <c r="C382" s="53"/>
      <c r="D382" s="53"/>
      <c r="E382" s="53"/>
    </row>
    <row r="383" spans="1:5" x14ac:dyDescent="0.25">
      <c r="A383" s="53"/>
      <c r="B383" s="53"/>
      <c r="C383" s="53"/>
      <c r="D383" s="53"/>
      <c r="E383" s="53"/>
    </row>
    <row r="384" spans="1:5" x14ac:dyDescent="0.25">
      <c r="A384" s="53"/>
      <c r="B384" s="53"/>
      <c r="C384" s="53"/>
      <c r="D384" s="53"/>
      <c r="E384" s="53"/>
    </row>
    <row r="385" spans="1:5" x14ac:dyDescent="0.25">
      <c r="A385" s="53"/>
      <c r="B385" s="53"/>
      <c r="C385" s="53"/>
      <c r="D385" s="53"/>
      <c r="E385" s="53"/>
    </row>
    <row r="386" spans="1:5" x14ac:dyDescent="0.25">
      <c r="A386" s="53"/>
      <c r="B386" s="53"/>
      <c r="C386" s="53"/>
      <c r="D386" s="53"/>
      <c r="E386" s="53"/>
    </row>
    <row r="387" spans="1:5" x14ac:dyDescent="0.25">
      <c r="A387" s="53"/>
      <c r="B387" s="53"/>
      <c r="C387" s="53"/>
      <c r="D387" s="53"/>
      <c r="E387" s="53"/>
    </row>
    <row r="388" spans="1:5" x14ac:dyDescent="0.25">
      <c r="A388" s="53"/>
      <c r="B388" s="53"/>
      <c r="C388" s="53"/>
      <c r="D388" s="53"/>
      <c r="E388" s="53"/>
    </row>
    <row r="389" spans="1:5" x14ac:dyDescent="0.25">
      <c r="A389" s="53"/>
      <c r="B389" s="53"/>
      <c r="C389" s="53"/>
      <c r="D389" s="53"/>
      <c r="E389" s="53"/>
    </row>
    <row r="390" spans="1:5" x14ac:dyDescent="0.25">
      <c r="A390" s="53"/>
      <c r="B390" s="53"/>
      <c r="C390" s="53"/>
      <c r="D390" s="53"/>
      <c r="E390" s="53"/>
    </row>
    <row r="391" spans="1:5" x14ac:dyDescent="0.25">
      <c r="A391" s="53"/>
      <c r="B391" s="53"/>
      <c r="C391" s="53"/>
      <c r="D391" s="53"/>
      <c r="E391" s="53"/>
    </row>
    <row r="392" spans="1:5" x14ac:dyDescent="0.25">
      <c r="A392" s="53"/>
      <c r="B392" s="53"/>
      <c r="C392" s="53"/>
      <c r="D392" s="53"/>
      <c r="E392" s="53"/>
    </row>
    <row r="393" spans="1:5" x14ac:dyDescent="0.25">
      <c r="A393" s="53"/>
      <c r="B393" s="53"/>
      <c r="C393" s="53"/>
      <c r="D393" s="53"/>
      <c r="E393" s="53"/>
    </row>
    <row r="394" spans="1:5" x14ac:dyDescent="0.25">
      <c r="A394" s="53"/>
      <c r="B394" s="53"/>
      <c r="C394" s="53"/>
      <c r="D394" s="53"/>
      <c r="E394" s="53"/>
    </row>
    <row r="395" spans="1:5" x14ac:dyDescent="0.25">
      <c r="A395" s="53"/>
      <c r="B395" s="53"/>
      <c r="C395" s="53"/>
      <c r="D395" s="53"/>
      <c r="E395" s="53"/>
    </row>
    <row r="396" spans="1:5" x14ac:dyDescent="0.25">
      <c r="A396" s="53"/>
      <c r="B396" s="53"/>
      <c r="C396" s="53"/>
      <c r="D396" s="53"/>
      <c r="E396" s="53"/>
    </row>
    <row r="397" spans="1:5" x14ac:dyDescent="0.25">
      <c r="A397" s="53"/>
      <c r="B397" s="53"/>
      <c r="C397" s="53"/>
      <c r="D397" s="53"/>
      <c r="E397" s="53"/>
    </row>
    <row r="398" spans="1:5" x14ac:dyDescent="0.25">
      <c r="A398" s="53"/>
      <c r="B398" s="53"/>
      <c r="C398" s="53"/>
      <c r="D398" s="53"/>
      <c r="E398" s="53"/>
    </row>
    <row r="399" spans="1:5" x14ac:dyDescent="0.25">
      <c r="A399" s="53"/>
      <c r="B399" s="53"/>
      <c r="C399" s="53"/>
      <c r="D399" s="53"/>
      <c r="E399" s="53"/>
    </row>
    <row r="400" spans="1:5" x14ac:dyDescent="0.25">
      <c r="A400" s="53"/>
      <c r="B400" s="53"/>
      <c r="C400" s="53"/>
      <c r="D400" s="53"/>
      <c r="E400" s="53"/>
    </row>
    <row r="401" spans="1:5" x14ac:dyDescent="0.25">
      <c r="A401" s="53"/>
      <c r="B401" s="53"/>
      <c r="C401" s="53"/>
      <c r="D401" s="53"/>
      <c r="E401" s="53"/>
    </row>
    <row r="402" spans="1:5" x14ac:dyDescent="0.25">
      <c r="A402" s="53"/>
      <c r="B402" s="53"/>
      <c r="C402" s="53"/>
      <c r="D402" s="53"/>
      <c r="E402" s="53"/>
    </row>
    <row r="403" spans="1:5" x14ac:dyDescent="0.25">
      <c r="A403" s="53"/>
      <c r="B403" s="53"/>
      <c r="C403" s="53"/>
      <c r="D403" s="53"/>
      <c r="E403" s="53"/>
    </row>
    <row r="404" spans="1:5" x14ac:dyDescent="0.25">
      <c r="A404" s="53"/>
      <c r="B404" s="53"/>
      <c r="C404" s="53"/>
      <c r="D404" s="53"/>
      <c r="E404" s="53"/>
    </row>
    <row r="405" spans="1:5" x14ac:dyDescent="0.25">
      <c r="A405" s="53"/>
      <c r="B405" s="53"/>
      <c r="C405" s="53"/>
      <c r="D405" s="53"/>
      <c r="E405" s="53"/>
    </row>
    <row r="406" spans="1:5" x14ac:dyDescent="0.25">
      <c r="A406" s="53"/>
      <c r="B406" s="53"/>
      <c r="C406" s="53"/>
      <c r="D406" s="53"/>
      <c r="E406" s="53"/>
    </row>
    <row r="407" spans="1:5" x14ac:dyDescent="0.25">
      <c r="A407" s="53"/>
      <c r="B407" s="53"/>
      <c r="C407" s="53"/>
      <c r="D407" s="53"/>
      <c r="E407" s="53"/>
    </row>
    <row r="408" spans="1:5" x14ac:dyDescent="0.25">
      <c r="A408" s="53"/>
      <c r="B408" s="53"/>
      <c r="C408" s="53"/>
      <c r="D408" s="53"/>
      <c r="E408" s="53"/>
    </row>
    <row r="409" spans="1:5" x14ac:dyDescent="0.25">
      <c r="A409" s="53"/>
      <c r="B409" s="53"/>
      <c r="C409" s="53"/>
      <c r="D409" s="53"/>
      <c r="E409" s="53"/>
    </row>
    <row r="410" spans="1:5" x14ac:dyDescent="0.25">
      <c r="A410" s="53"/>
      <c r="B410" s="53"/>
      <c r="C410" s="53"/>
      <c r="D410" s="53"/>
      <c r="E410" s="53"/>
    </row>
    <row r="411" spans="1:5" x14ac:dyDescent="0.25">
      <c r="A411" s="53"/>
      <c r="B411" s="53"/>
      <c r="C411" s="53"/>
      <c r="D411" s="53"/>
      <c r="E411" s="53"/>
    </row>
    <row r="412" spans="1:5" x14ac:dyDescent="0.25">
      <c r="A412" s="53"/>
      <c r="B412" s="53"/>
      <c r="C412" s="53"/>
      <c r="D412" s="53"/>
      <c r="E412" s="53"/>
    </row>
    <row r="413" spans="1:5" x14ac:dyDescent="0.25">
      <c r="A413" s="53"/>
      <c r="B413" s="53"/>
      <c r="C413" s="53"/>
      <c r="D413" s="53"/>
      <c r="E413" s="53"/>
    </row>
    <row r="414" spans="1:5" x14ac:dyDescent="0.25">
      <c r="A414" s="53"/>
      <c r="B414" s="53"/>
      <c r="C414" s="53"/>
      <c r="D414" s="53"/>
      <c r="E414" s="53"/>
    </row>
    <row r="415" spans="1:5" x14ac:dyDescent="0.25">
      <c r="A415" s="53"/>
      <c r="B415" s="53"/>
      <c r="C415" s="53"/>
      <c r="D415" s="53"/>
      <c r="E415" s="53"/>
    </row>
    <row r="416" spans="1:5" x14ac:dyDescent="0.25">
      <c r="A416" s="53"/>
      <c r="B416" s="53"/>
      <c r="C416" s="53"/>
      <c r="D416" s="53"/>
      <c r="E416" s="53"/>
    </row>
    <row r="417" spans="1:5" x14ac:dyDescent="0.25">
      <c r="A417" s="53"/>
      <c r="B417" s="53"/>
      <c r="C417" s="53"/>
      <c r="D417" s="53"/>
      <c r="E417" s="53"/>
    </row>
    <row r="418" spans="1:5" x14ac:dyDescent="0.25">
      <c r="A418" s="53"/>
      <c r="B418" s="53"/>
      <c r="C418" s="53"/>
      <c r="D418" s="53"/>
      <c r="E418" s="53"/>
    </row>
    <row r="419" spans="1:5" x14ac:dyDescent="0.25">
      <c r="A419" s="53"/>
      <c r="B419" s="53"/>
      <c r="C419" s="53"/>
      <c r="D419" s="53"/>
      <c r="E419" s="53"/>
    </row>
    <row r="420" spans="1:5" x14ac:dyDescent="0.25">
      <c r="A420" s="53"/>
      <c r="B420" s="53"/>
      <c r="C420" s="53"/>
      <c r="D420" s="53"/>
      <c r="E420" s="53"/>
    </row>
    <row r="421" spans="1:5" x14ac:dyDescent="0.25">
      <c r="A421" s="53"/>
      <c r="B421" s="53"/>
      <c r="C421" s="53"/>
      <c r="D421" s="53"/>
      <c r="E421" s="53"/>
    </row>
    <row r="422" spans="1:5" x14ac:dyDescent="0.25">
      <c r="A422" s="53"/>
      <c r="B422" s="53"/>
      <c r="C422" s="53"/>
      <c r="D422" s="53"/>
      <c r="E422" s="53"/>
    </row>
    <row r="423" spans="1:5" x14ac:dyDescent="0.25">
      <c r="A423" s="53"/>
      <c r="B423" s="53"/>
      <c r="C423" s="53"/>
      <c r="D423" s="53"/>
      <c r="E423" s="53"/>
    </row>
    <row r="424" spans="1:5" x14ac:dyDescent="0.25">
      <c r="A424" s="53"/>
      <c r="B424" s="53"/>
      <c r="C424" s="53"/>
      <c r="D424" s="53"/>
      <c r="E424" s="53"/>
    </row>
    <row r="425" spans="1:5" x14ac:dyDescent="0.25">
      <c r="A425" s="53"/>
      <c r="B425" s="53"/>
      <c r="C425" s="53"/>
      <c r="D425" s="53"/>
      <c r="E425" s="53"/>
    </row>
    <row r="426" spans="1:5" x14ac:dyDescent="0.25">
      <c r="A426" s="53"/>
      <c r="B426" s="53"/>
      <c r="C426" s="53"/>
      <c r="D426" s="53"/>
      <c r="E426" s="53"/>
    </row>
    <row r="427" spans="1:5" x14ac:dyDescent="0.25">
      <c r="A427" s="53"/>
      <c r="B427" s="53"/>
      <c r="C427" s="53"/>
      <c r="D427" s="53"/>
      <c r="E427" s="53"/>
    </row>
    <row r="428" spans="1:5" x14ac:dyDescent="0.25">
      <c r="A428" s="53"/>
      <c r="B428" s="53"/>
      <c r="C428" s="53"/>
      <c r="D428" s="53"/>
      <c r="E428" s="53"/>
    </row>
    <row r="429" spans="1:5" x14ac:dyDescent="0.25">
      <c r="A429" s="53"/>
      <c r="B429" s="53"/>
      <c r="C429" s="53"/>
      <c r="D429" s="53"/>
      <c r="E429" s="53"/>
    </row>
    <row r="430" spans="1:5" x14ac:dyDescent="0.25">
      <c r="A430" s="53"/>
      <c r="B430" s="53"/>
      <c r="C430" s="53"/>
      <c r="D430" s="53"/>
      <c r="E430" s="53"/>
    </row>
    <row r="431" spans="1:5" x14ac:dyDescent="0.25">
      <c r="A431" s="53"/>
      <c r="B431" s="53"/>
      <c r="C431" s="53"/>
      <c r="D431" s="53"/>
      <c r="E431" s="53"/>
    </row>
    <row r="432" spans="1:5" x14ac:dyDescent="0.25">
      <c r="A432" s="53"/>
      <c r="B432" s="53"/>
      <c r="C432" s="53"/>
      <c r="D432" s="53"/>
      <c r="E432" s="53"/>
    </row>
    <row r="433" spans="1:5" x14ac:dyDescent="0.25">
      <c r="A433" s="53"/>
      <c r="B433" s="53"/>
      <c r="C433" s="53"/>
      <c r="D433" s="53"/>
      <c r="E433" s="53"/>
    </row>
    <row r="434" spans="1:5" x14ac:dyDescent="0.25">
      <c r="A434" s="53"/>
      <c r="B434" s="53"/>
      <c r="C434" s="53"/>
      <c r="D434" s="53"/>
      <c r="E434" s="53"/>
    </row>
    <row r="435" spans="1:5" x14ac:dyDescent="0.25">
      <c r="A435" s="53"/>
      <c r="B435" s="53"/>
      <c r="C435" s="53"/>
      <c r="D435" s="53"/>
      <c r="E435" s="53"/>
    </row>
    <row r="436" spans="1:5" x14ac:dyDescent="0.25">
      <c r="A436" s="53"/>
      <c r="B436" s="53"/>
      <c r="C436" s="53"/>
      <c r="D436" s="53"/>
      <c r="E436" s="53"/>
    </row>
    <row r="437" spans="1:5" x14ac:dyDescent="0.25">
      <c r="A437" s="53"/>
      <c r="B437" s="53"/>
      <c r="C437" s="53"/>
      <c r="D437" s="53"/>
      <c r="E437" s="53"/>
    </row>
    <row r="438" spans="1:5" x14ac:dyDescent="0.25">
      <c r="A438" s="53"/>
      <c r="B438" s="53"/>
      <c r="C438" s="53"/>
      <c r="D438" s="53"/>
      <c r="E438" s="53"/>
    </row>
    <row r="439" spans="1:5" x14ac:dyDescent="0.25">
      <c r="A439" s="53"/>
      <c r="B439" s="53"/>
      <c r="C439" s="53"/>
      <c r="D439" s="53"/>
      <c r="E439" s="53"/>
    </row>
    <row r="440" spans="1:5" x14ac:dyDescent="0.25">
      <c r="A440" s="53"/>
      <c r="B440" s="53"/>
      <c r="C440" s="53"/>
      <c r="D440" s="53"/>
      <c r="E440" s="53"/>
    </row>
    <row r="441" spans="1:5" x14ac:dyDescent="0.25">
      <c r="A441" s="53"/>
      <c r="B441" s="53"/>
      <c r="C441" s="53"/>
      <c r="D441" s="53"/>
      <c r="E441" s="53"/>
    </row>
    <row r="442" spans="1:5" ht="48" customHeight="1" x14ac:dyDescent="0.25">
      <c r="A442" s="53"/>
      <c r="B442" s="53"/>
      <c r="C442" s="53"/>
      <c r="D442" s="53"/>
      <c r="E442" s="53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51" t="s">
        <v>216</v>
      </c>
      <c r="B444" s="51"/>
      <c r="C444" s="51"/>
      <c r="D444" s="1"/>
      <c r="E444" s="42">
        <v>11121.89</v>
      </c>
    </row>
    <row r="445" spans="1:5" x14ac:dyDescent="0.25">
      <c r="A445" s="21"/>
      <c r="B445" s="21"/>
      <c r="C445" s="21"/>
      <c r="D445" s="1"/>
      <c r="E445" s="42"/>
    </row>
    <row r="446" spans="1:5" x14ac:dyDescent="0.25">
      <c r="A446" s="21" t="s">
        <v>924</v>
      </c>
      <c r="B446" s="21"/>
      <c r="C446" s="21"/>
      <c r="D446" s="1"/>
      <c r="E446" s="42"/>
    </row>
    <row r="447" spans="1:5" x14ac:dyDescent="0.25">
      <c r="A447" s="53" t="s">
        <v>923</v>
      </c>
      <c r="B447" s="53"/>
      <c r="C447" s="53"/>
      <c r="D447" s="53"/>
      <c r="E447" s="53"/>
    </row>
    <row r="448" spans="1:5" x14ac:dyDescent="0.25">
      <c r="A448" s="53"/>
      <c r="B448" s="53"/>
      <c r="C448" s="53"/>
      <c r="D448" s="53"/>
      <c r="E448" s="53"/>
    </row>
    <row r="449" spans="1:5" x14ac:dyDescent="0.25">
      <c r="A449" s="53"/>
      <c r="B449" s="53"/>
      <c r="C449" s="53"/>
      <c r="D449" s="53"/>
      <c r="E449" s="53"/>
    </row>
    <row r="450" spans="1:5" x14ac:dyDescent="0.25">
      <c r="A450" s="53"/>
      <c r="B450" s="53"/>
      <c r="C450" s="53"/>
      <c r="D450" s="53"/>
      <c r="E450" s="53"/>
    </row>
    <row r="451" spans="1:5" x14ac:dyDescent="0.25">
      <c r="A451" s="53"/>
      <c r="B451" s="53"/>
      <c r="C451" s="53"/>
      <c r="D451" s="53"/>
      <c r="E451" s="53"/>
    </row>
    <row r="452" spans="1:5" x14ac:dyDescent="0.25">
      <c r="A452" s="53"/>
      <c r="B452" s="53"/>
      <c r="C452" s="53"/>
      <c r="D452" s="53"/>
      <c r="E452" s="53"/>
    </row>
    <row r="453" spans="1:5" x14ac:dyDescent="0.25">
      <c r="A453" s="53"/>
      <c r="B453" s="53"/>
      <c r="C453" s="53"/>
      <c r="D453" s="53"/>
      <c r="E453" s="53"/>
    </row>
    <row r="454" spans="1:5" x14ac:dyDescent="0.25">
      <c r="A454" s="53"/>
      <c r="B454" s="53"/>
      <c r="C454" s="53"/>
      <c r="D454" s="53"/>
      <c r="E454" s="53"/>
    </row>
    <row r="455" spans="1:5" x14ac:dyDescent="0.25">
      <c r="A455" s="53"/>
      <c r="B455" s="53"/>
      <c r="C455" s="53"/>
      <c r="D455" s="53"/>
      <c r="E455" s="53"/>
    </row>
    <row r="456" spans="1:5" x14ac:dyDescent="0.25">
      <c r="A456" s="53"/>
      <c r="B456" s="53"/>
      <c r="C456" s="53"/>
      <c r="D456" s="53"/>
      <c r="E456" s="53"/>
    </row>
    <row r="457" spans="1:5" x14ac:dyDescent="0.25">
      <c r="A457" s="53"/>
      <c r="B457" s="53"/>
      <c r="C457" s="53"/>
      <c r="D457" s="53"/>
      <c r="E457" s="53"/>
    </row>
    <row r="458" spans="1:5" x14ac:dyDescent="0.25">
      <c r="A458" s="53"/>
      <c r="B458" s="53"/>
      <c r="C458" s="53"/>
      <c r="D458" s="53"/>
      <c r="E458" s="53"/>
    </row>
    <row r="459" spans="1:5" x14ac:dyDescent="0.25">
      <c r="A459" s="53"/>
      <c r="B459" s="53"/>
      <c r="C459" s="53"/>
      <c r="D459" s="53"/>
      <c r="E459" s="53"/>
    </row>
    <row r="460" spans="1:5" x14ac:dyDescent="0.25">
      <c r="A460" s="53"/>
      <c r="B460" s="53"/>
      <c r="C460" s="53"/>
      <c r="D460" s="53"/>
      <c r="E460" s="53"/>
    </row>
    <row r="461" spans="1:5" x14ac:dyDescent="0.25">
      <c r="A461" s="53"/>
      <c r="B461" s="53"/>
      <c r="C461" s="53"/>
      <c r="D461" s="53"/>
      <c r="E461" s="53"/>
    </row>
    <row r="462" spans="1:5" x14ac:dyDescent="0.25">
      <c r="A462" s="53"/>
      <c r="B462" s="53"/>
      <c r="C462" s="53"/>
      <c r="D462" s="53"/>
      <c r="E462" s="53"/>
    </row>
    <row r="463" spans="1:5" x14ac:dyDescent="0.25">
      <c r="A463" s="53"/>
      <c r="B463" s="53"/>
      <c r="C463" s="53"/>
      <c r="D463" s="53"/>
      <c r="E463" s="53"/>
    </row>
    <row r="464" spans="1:5" x14ac:dyDescent="0.25">
      <c r="A464" s="53"/>
      <c r="B464" s="53"/>
      <c r="C464" s="53"/>
      <c r="D464" s="53"/>
      <c r="E464" s="53"/>
    </row>
    <row r="465" spans="1:5" x14ac:dyDescent="0.25">
      <c r="A465" s="53"/>
      <c r="B465" s="53"/>
      <c r="C465" s="53"/>
      <c r="D465" s="53"/>
      <c r="E465" s="53"/>
    </row>
    <row r="466" spans="1:5" x14ac:dyDescent="0.25">
      <c r="A466" s="53"/>
      <c r="B466" s="53"/>
      <c r="C466" s="53"/>
      <c r="D466" s="53"/>
      <c r="E466" s="53"/>
    </row>
    <row r="467" spans="1:5" x14ac:dyDescent="0.25">
      <c r="A467" s="53"/>
      <c r="B467" s="53"/>
      <c r="C467" s="53"/>
      <c r="D467" s="53"/>
      <c r="E467" s="53"/>
    </row>
    <row r="468" spans="1:5" x14ac:dyDescent="0.25">
      <c r="A468" s="53"/>
      <c r="B468" s="53"/>
      <c r="C468" s="53"/>
      <c r="D468" s="53"/>
      <c r="E468" s="53"/>
    </row>
    <row r="469" spans="1:5" x14ac:dyDescent="0.25">
      <c r="A469" s="53"/>
      <c r="B469" s="53"/>
      <c r="C469" s="53"/>
      <c r="D469" s="53"/>
      <c r="E469" s="53"/>
    </row>
    <row r="470" spans="1:5" x14ac:dyDescent="0.25">
      <c r="A470" s="53"/>
      <c r="B470" s="53"/>
      <c r="C470" s="53"/>
      <c r="D470" s="53"/>
      <c r="E470" s="53"/>
    </row>
    <row r="471" spans="1:5" x14ac:dyDescent="0.25">
      <c r="A471" s="21" t="s">
        <v>925</v>
      </c>
      <c r="B471" s="21"/>
      <c r="C471" s="21"/>
      <c r="D471" s="1"/>
      <c r="E471" s="42">
        <v>9857.8799999999992</v>
      </c>
    </row>
    <row r="472" spans="1:5" x14ac:dyDescent="0.25">
      <c r="A472" s="21"/>
      <c r="B472" s="21"/>
      <c r="C472" s="21"/>
      <c r="D472" s="1"/>
      <c r="E472" s="42"/>
    </row>
    <row r="473" spans="1:5" x14ac:dyDescent="0.25">
      <c r="A473" s="21" t="s">
        <v>926</v>
      </c>
      <c r="B473" s="21"/>
      <c r="C473" s="21"/>
      <c r="D473" s="1" t="s">
        <v>1160</v>
      </c>
      <c r="E473" s="42">
        <v>3083.63</v>
      </c>
    </row>
    <row r="474" spans="1:5" x14ac:dyDescent="0.25">
      <c r="A474" s="21" t="s">
        <v>927</v>
      </c>
      <c r="B474" s="21"/>
      <c r="C474" s="21"/>
      <c r="D474" s="1" t="s">
        <v>130</v>
      </c>
      <c r="E474" s="42">
        <v>5714.27</v>
      </c>
    </row>
    <row r="475" spans="1:5" x14ac:dyDescent="0.25">
      <c r="A475" s="21" t="s">
        <v>928</v>
      </c>
      <c r="B475" s="21"/>
      <c r="C475" s="21"/>
      <c r="D475" s="1" t="s">
        <v>130</v>
      </c>
      <c r="E475" s="42">
        <v>4600</v>
      </c>
    </row>
    <row r="476" spans="1:5" x14ac:dyDescent="0.25">
      <c r="A476" s="21" t="s">
        <v>929</v>
      </c>
      <c r="B476" s="21"/>
      <c r="C476" s="21"/>
      <c r="D476" s="1" t="s">
        <v>218</v>
      </c>
      <c r="E476" s="42">
        <v>500</v>
      </c>
    </row>
    <row r="477" spans="1:5" x14ac:dyDescent="0.25">
      <c r="A477" s="21" t="s">
        <v>930</v>
      </c>
      <c r="B477" s="21"/>
      <c r="C477" s="21"/>
      <c r="D477" s="1" t="s">
        <v>219</v>
      </c>
      <c r="E477" s="42">
        <v>735</v>
      </c>
    </row>
    <row r="478" spans="1:5" x14ac:dyDescent="0.25">
      <c r="A478" s="21" t="s">
        <v>931</v>
      </c>
      <c r="B478" s="21"/>
      <c r="C478" s="21"/>
      <c r="D478" s="1" t="s">
        <v>130</v>
      </c>
      <c r="E478" s="42">
        <v>50.57</v>
      </c>
    </row>
    <row r="479" spans="1:5" x14ac:dyDescent="0.25">
      <c r="A479" s="21" t="s">
        <v>932</v>
      </c>
      <c r="B479" s="21"/>
      <c r="C479" s="21"/>
      <c r="D479" s="1" t="s">
        <v>220</v>
      </c>
      <c r="E479" s="42">
        <v>842.65</v>
      </c>
    </row>
    <row r="480" spans="1:5" x14ac:dyDescent="0.25">
      <c r="A480" s="21" t="s">
        <v>680</v>
      </c>
      <c r="B480" s="21"/>
      <c r="C480" s="21"/>
      <c r="D480" s="1" t="s">
        <v>219</v>
      </c>
      <c r="E480" s="42">
        <v>87900.83</v>
      </c>
    </row>
    <row r="481" spans="1:5" x14ac:dyDescent="0.25">
      <c r="A481" s="21" t="s">
        <v>655</v>
      </c>
      <c r="B481" s="21"/>
      <c r="C481" s="21"/>
      <c r="D481" s="1" t="s">
        <v>130</v>
      </c>
      <c r="E481" s="42">
        <v>12181.2</v>
      </c>
    </row>
    <row r="482" spans="1:5" x14ac:dyDescent="0.25">
      <c r="A482" s="21" t="s">
        <v>651</v>
      </c>
      <c r="B482" s="21"/>
      <c r="C482" s="21"/>
      <c r="D482" s="1" t="s">
        <v>130</v>
      </c>
      <c r="E482" s="42">
        <v>299.5</v>
      </c>
    </row>
    <row r="483" spans="1:5" x14ac:dyDescent="0.25">
      <c r="A483" s="21" t="s">
        <v>933</v>
      </c>
      <c r="B483" s="21"/>
      <c r="C483" s="21"/>
      <c r="D483" s="1" t="s">
        <v>218</v>
      </c>
      <c r="E483" s="42">
        <v>250</v>
      </c>
    </row>
    <row r="484" spans="1:5" x14ac:dyDescent="0.25">
      <c r="A484" s="21" t="s">
        <v>934</v>
      </c>
      <c r="B484" s="21"/>
      <c r="C484" s="21"/>
      <c r="D484" s="1" t="s">
        <v>226</v>
      </c>
      <c r="E484" s="42">
        <v>110</v>
      </c>
    </row>
    <row r="485" spans="1:5" x14ac:dyDescent="0.25">
      <c r="A485" s="21" t="s">
        <v>647</v>
      </c>
      <c r="B485" s="21"/>
      <c r="C485" s="21"/>
      <c r="D485" s="1" t="s">
        <v>133</v>
      </c>
      <c r="E485" s="42">
        <v>21370.09</v>
      </c>
    </row>
    <row r="486" spans="1:5" x14ac:dyDescent="0.25">
      <c r="A486" s="21" t="s">
        <v>935</v>
      </c>
      <c r="B486" s="21"/>
      <c r="C486" s="21"/>
      <c r="D486" s="1" t="s">
        <v>224</v>
      </c>
      <c r="E486" s="42">
        <v>1472.45</v>
      </c>
    </row>
    <row r="487" spans="1:5" x14ac:dyDescent="0.25">
      <c r="A487" s="21" t="s">
        <v>936</v>
      </c>
      <c r="B487" s="21"/>
      <c r="C487" s="21"/>
      <c r="D487" s="1" t="s">
        <v>224</v>
      </c>
      <c r="E487" s="42">
        <v>189.47</v>
      </c>
    </row>
    <row r="488" spans="1:5" x14ac:dyDescent="0.25">
      <c r="A488" s="21" t="s">
        <v>683</v>
      </c>
      <c r="B488" s="21"/>
      <c r="C488" s="21"/>
      <c r="D488" s="1" t="s">
        <v>134</v>
      </c>
      <c r="E488" s="42">
        <v>137.56</v>
      </c>
    </row>
    <row r="489" spans="1:5" x14ac:dyDescent="0.25">
      <c r="A489" s="21" t="s">
        <v>635</v>
      </c>
      <c r="B489" s="21"/>
      <c r="C489" s="21"/>
      <c r="D489" s="1" t="s">
        <v>228</v>
      </c>
      <c r="E489" s="42">
        <v>1726.59</v>
      </c>
    </row>
    <row r="490" spans="1:5" x14ac:dyDescent="0.25">
      <c r="A490" s="21" t="s">
        <v>937</v>
      </c>
      <c r="B490" s="21"/>
      <c r="C490" s="21"/>
      <c r="D490" s="1" t="s">
        <v>227</v>
      </c>
      <c r="E490" s="42">
        <v>310.89999999999998</v>
      </c>
    </row>
    <row r="491" spans="1:5" x14ac:dyDescent="0.25">
      <c r="A491" s="21" t="s">
        <v>871</v>
      </c>
      <c r="B491" s="21"/>
      <c r="C491" s="21"/>
      <c r="D491" s="1" t="s">
        <v>218</v>
      </c>
      <c r="E491" s="42">
        <v>125</v>
      </c>
    </row>
    <row r="492" spans="1:5" x14ac:dyDescent="0.25">
      <c r="A492" s="21" t="s">
        <v>938</v>
      </c>
      <c r="B492" s="21"/>
      <c r="C492" s="21"/>
      <c r="D492" s="1" t="s">
        <v>229</v>
      </c>
      <c r="E492" s="42">
        <v>540</v>
      </c>
    </row>
    <row r="493" spans="1:5" x14ac:dyDescent="0.25">
      <c r="A493" s="21" t="s">
        <v>939</v>
      </c>
      <c r="B493" s="41"/>
      <c r="C493" s="1"/>
      <c r="D493" s="21" t="s">
        <v>220</v>
      </c>
      <c r="E493" s="43">
        <v>350</v>
      </c>
    </row>
    <row r="494" spans="1:5" x14ac:dyDescent="0.25">
      <c r="A494" t="s">
        <v>940</v>
      </c>
      <c r="B494"/>
      <c r="C494"/>
      <c r="D494" s="4" t="s">
        <v>228</v>
      </c>
      <c r="E494" s="22">
        <v>70</v>
      </c>
    </row>
    <row r="495" spans="1:5" x14ac:dyDescent="0.25">
      <c r="A495" t="s">
        <v>941</v>
      </c>
      <c r="B495"/>
      <c r="C495"/>
      <c r="D495" s="4" t="s">
        <v>228</v>
      </c>
      <c r="E495" s="22">
        <v>1293.54</v>
      </c>
    </row>
    <row r="496" spans="1:5" x14ac:dyDescent="0.25">
      <c r="A496" t="s">
        <v>942</v>
      </c>
      <c r="B496"/>
      <c r="C496"/>
      <c r="D496" s="4" t="s">
        <v>224</v>
      </c>
      <c r="E496" s="22">
        <v>119.11</v>
      </c>
    </row>
    <row r="497" spans="1:5" x14ac:dyDescent="0.25">
      <c r="A497" t="s">
        <v>679</v>
      </c>
      <c r="B497"/>
      <c r="C497"/>
      <c r="D497" s="4" t="s">
        <v>130</v>
      </c>
      <c r="E497" s="22">
        <v>1695.38</v>
      </c>
    </row>
    <row r="498" spans="1:5" x14ac:dyDescent="0.25">
      <c r="A498" t="s">
        <v>943</v>
      </c>
      <c r="B498"/>
      <c r="C498"/>
      <c r="D498" s="4" t="s">
        <v>229</v>
      </c>
      <c r="E498" s="22">
        <v>10684</v>
      </c>
    </row>
    <row r="499" spans="1:5" x14ac:dyDescent="0.25">
      <c r="A499" t="s">
        <v>944</v>
      </c>
      <c r="B499"/>
      <c r="C499"/>
      <c r="D499" s="4" t="s">
        <v>130</v>
      </c>
      <c r="E499" s="22">
        <v>343.44</v>
      </c>
    </row>
    <row r="500" spans="1:5" x14ac:dyDescent="0.25">
      <c r="A500" t="s">
        <v>945</v>
      </c>
      <c r="B500"/>
      <c r="C500"/>
      <c r="D500" s="4" t="s">
        <v>230</v>
      </c>
      <c r="E500" s="22">
        <v>53270.04</v>
      </c>
    </row>
    <row r="501" spans="1:5" x14ac:dyDescent="0.25">
      <c r="A501" t="s">
        <v>946</v>
      </c>
      <c r="B501"/>
      <c r="C501"/>
      <c r="D501" s="4" t="s">
        <v>230</v>
      </c>
      <c r="E501" s="22">
        <v>3000</v>
      </c>
    </row>
    <row r="502" spans="1:5" x14ac:dyDescent="0.25">
      <c r="A502" t="s">
        <v>947</v>
      </c>
      <c r="B502"/>
      <c r="C502"/>
      <c r="D502" s="4" t="s">
        <v>229</v>
      </c>
      <c r="E502" s="22">
        <v>4070</v>
      </c>
    </row>
    <row r="503" spans="1:5" x14ac:dyDescent="0.25">
      <c r="A503" t="s">
        <v>948</v>
      </c>
      <c r="B503"/>
      <c r="C503"/>
      <c r="D503" s="4" t="s">
        <v>230</v>
      </c>
      <c r="E503" s="22">
        <v>50300.04</v>
      </c>
    </row>
    <row r="504" spans="1:5" x14ac:dyDescent="0.25">
      <c r="A504" t="s">
        <v>949</v>
      </c>
      <c r="B504"/>
      <c r="C504"/>
      <c r="D504" s="4" t="s">
        <v>130</v>
      </c>
      <c r="E504" s="22">
        <v>2655.63</v>
      </c>
    </row>
    <row r="505" spans="1:5" x14ac:dyDescent="0.25">
      <c r="A505" t="s">
        <v>950</v>
      </c>
      <c r="B505"/>
      <c r="C505"/>
      <c r="D505" s="4" t="s">
        <v>218</v>
      </c>
      <c r="E505" s="22">
        <v>1233</v>
      </c>
    </row>
    <row r="506" spans="1:5" x14ac:dyDescent="0.25">
      <c r="A506" t="s">
        <v>951</v>
      </c>
      <c r="B506"/>
      <c r="C506"/>
      <c r="D506" s="4" t="s">
        <v>228</v>
      </c>
      <c r="E506" s="22">
        <v>1357.9</v>
      </c>
    </row>
    <row r="507" spans="1:5" x14ac:dyDescent="0.25">
      <c r="A507" t="s">
        <v>952</v>
      </c>
      <c r="B507"/>
      <c r="C507"/>
      <c r="D507" s="4" t="s">
        <v>1141</v>
      </c>
      <c r="E507" s="22">
        <v>200</v>
      </c>
    </row>
    <row r="508" spans="1:5" x14ac:dyDescent="0.25">
      <c r="A508" t="s">
        <v>953</v>
      </c>
      <c r="B508"/>
      <c r="C508"/>
      <c r="D508" s="4" t="s">
        <v>1141</v>
      </c>
      <c r="E508" s="22">
        <v>100</v>
      </c>
    </row>
    <row r="509" spans="1:5" x14ac:dyDescent="0.25">
      <c r="A509" t="s">
        <v>954</v>
      </c>
      <c r="B509"/>
      <c r="C509"/>
      <c r="D509" s="4" t="s">
        <v>228</v>
      </c>
      <c r="E509" s="22">
        <v>423.8</v>
      </c>
    </row>
    <row r="510" spans="1:5" x14ac:dyDescent="0.25">
      <c r="A510" t="s">
        <v>955</v>
      </c>
      <c r="B510"/>
      <c r="C510"/>
      <c r="D510" s="4" t="s">
        <v>134</v>
      </c>
      <c r="E510" s="22">
        <v>50</v>
      </c>
    </row>
    <row r="511" spans="1:5" x14ac:dyDescent="0.25">
      <c r="A511" t="s">
        <v>956</v>
      </c>
      <c r="B511"/>
      <c r="C511"/>
      <c r="D511" s="4" t="s">
        <v>242</v>
      </c>
      <c r="E511" s="22">
        <v>40</v>
      </c>
    </row>
    <row r="512" spans="1:5" x14ac:dyDescent="0.25">
      <c r="A512" t="s">
        <v>957</v>
      </c>
      <c r="B512"/>
      <c r="C512"/>
      <c r="D512" s="4" t="s">
        <v>242</v>
      </c>
      <c r="E512" s="22">
        <v>9547.5</v>
      </c>
    </row>
    <row r="513" spans="1:5" x14ac:dyDescent="0.25">
      <c r="A513" t="s">
        <v>636</v>
      </c>
      <c r="B513"/>
      <c r="C513"/>
      <c r="D513" s="4" t="s">
        <v>130</v>
      </c>
      <c r="E513" s="22">
        <v>2859</v>
      </c>
    </row>
    <row r="514" spans="1:5" x14ac:dyDescent="0.25">
      <c r="A514" t="s">
        <v>958</v>
      </c>
      <c r="B514"/>
      <c r="C514"/>
      <c r="D514" s="4" t="s">
        <v>234</v>
      </c>
      <c r="E514" s="22">
        <v>66.36</v>
      </c>
    </row>
    <row r="515" spans="1:5" x14ac:dyDescent="0.25">
      <c r="A515" t="s">
        <v>959</v>
      </c>
      <c r="B515"/>
      <c r="C515"/>
      <c r="D515" s="4" t="s">
        <v>228</v>
      </c>
      <c r="E515" s="22">
        <v>286.20999999999998</v>
      </c>
    </row>
    <row r="516" spans="1:5" x14ac:dyDescent="0.25">
      <c r="A516" t="s">
        <v>960</v>
      </c>
      <c r="B516"/>
      <c r="C516"/>
      <c r="D516" s="4" t="s">
        <v>224</v>
      </c>
      <c r="E516" s="22">
        <v>307.85000000000002</v>
      </c>
    </row>
    <row r="517" spans="1:5" x14ac:dyDescent="0.25">
      <c r="A517" t="s">
        <v>961</v>
      </c>
      <c r="B517"/>
      <c r="C517"/>
      <c r="D517" s="4" t="s">
        <v>151</v>
      </c>
      <c r="E517" s="22">
        <v>2839.19</v>
      </c>
    </row>
    <row r="518" spans="1:5" x14ac:dyDescent="0.25">
      <c r="A518" t="s">
        <v>962</v>
      </c>
      <c r="B518"/>
      <c r="C518"/>
      <c r="D518" s="4" t="s">
        <v>232</v>
      </c>
      <c r="E518" s="22">
        <v>2390</v>
      </c>
    </row>
    <row r="519" spans="1:5" x14ac:dyDescent="0.25">
      <c r="A519" t="s">
        <v>963</v>
      </c>
      <c r="B519"/>
      <c r="C519"/>
      <c r="D519" s="4" t="s">
        <v>138</v>
      </c>
      <c r="E519" s="22">
        <v>2411.21</v>
      </c>
    </row>
    <row r="520" spans="1:5" x14ac:dyDescent="0.25">
      <c r="A520" t="s">
        <v>964</v>
      </c>
      <c r="B520"/>
      <c r="C520"/>
      <c r="D520" s="4" t="s">
        <v>1143</v>
      </c>
      <c r="E520" s="22">
        <v>1050</v>
      </c>
    </row>
    <row r="521" spans="1:5" x14ac:dyDescent="0.25">
      <c r="A521" t="s">
        <v>965</v>
      </c>
      <c r="B521"/>
      <c r="C521"/>
      <c r="D521" s="4" t="s">
        <v>239</v>
      </c>
      <c r="E521" s="22">
        <v>453.6</v>
      </c>
    </row>
    <row r="522" spans="1:5" x14ac:dyDescent="0.25">
      <c r="A522" t="s">
        <v>966</v>
      </c>
      <c r="B522"/>
      <c r="C522"/>
      <c r="D522" s="4" t="s">
        <v>228</v>
      </c>
      <c r="E522" s="22">
        <v>4674.6000000000004</v>
      </c>
    </row>
    <row r="523" spans="1:5" x14ac:dyDescent="0.25">
      <c r="A523" t="s">
        <v>967</v>
      </c>
      <c r="B523"/>
      <c r="C523"/>
      <c r="D523" s="4" t="s">
        <v>134</v>
      </c>
      <c r="E523" s="22">
        <v>11394.62</v>
      </c>
    </row>
    <row r="524" spans="1:5" x14ac:dyDescent="0.25">
      <c r="A524" t="s">
        <v>968</v>
      </c>
      <c r="B524"/>
      <c r="C524"/>
      <c r="D524" s="4" t="s">
        <v>232</v>
      </c>
      <c r="E524" s="22">
        <v>692.25</v>
      </c>
    </row>
    <row r="525" spans="1:5" x14ac:dyDescent="0.25">
      <c r="A525" t="s">
        <v>969</v>
      </c>
      <c r="B525"/>
      <c r="C525"/>
      <c r="D525" s="4" t="s">
        <v>231</v>
      </c>
      <c r="E525" s="22">
        <v>6000</v>
      </c>
    </row>
    <row r="526" spans="1:5" x14ac:dyDescent="0.25">
      <c r="A526" t="s">
        <v>970</v>
      </c>
      <c r="B526"/>
      <c r="C526"/>
      <c r="D526" s="4" t="s">
        <v>130</v>
      </c>
      <c r="E526" s="22">
        <v>710.43</v>
      </c>
    </row>
    <row r="527" spans="1:5" x14ac:dyDescent="0.25">
      <c r="A527" t="s">
        <v>971</v>
      </c>
      <c r="B527"/>
      <c r="C527"/>
      <c r="D527" s="4" t="s">
        <v>224</v>
      </c>
      <c r="E527" s="22">
        <v>435.19</v>
      </c>
    </row>
    <row r="528" spans="1:5" x14ac:dyDescent="0.25">
      <c r="A528" t="s">
        <v>638</v>
      </c>
      <c r="B528"/>
      <c r="C528"/>
      <c r="D528" s="4" t="s">
        <v>1144</v>
      </c>
      <c r="E528" s="22">
        <v>16294.2</v>
      </c>
    </row>
    <row r="529" spans="1:5" x14ac:dyDescent="0.25">
      <c r="A529" t="s">
        <v>972</v>
      </c>
      <c r="B529"/>
      <c r="C529"/>
      <c r="D529" s="4" t="s">
        <v>1159</v>
      </c>
      <c r="E529" s="22">
        <v>266.79000000000002</v>
      </c>
    </row>
    <row r="530" spans="1:5" x14ac:dyDescent="0.25">
      <c r="A530" t="s">
        <v>973</v>
      </c>
      <c r="B530"/>
      <c r="C530"/>
      <c r="D530" s="4" t="s">
        <v>218</v>
      </c>
      <c r="E530" s="22">
        <v>592.33000000000004</v>
      </c>
    </row>
    <row r="531" spans="1:5" x14ac:dyDescent="0.25">
      <c r="A531" t="s">
        <v>974</v>
      </c>
      <c r="B531"/>
      <c r="C531"/>
      <c r="D531" s="4" t="s">
        <v>219</v>
      </c>
      <c r="E531" s="22">
        <v>3305</v>
      </c>
    </row>
    <row r="532" spans="1:5" x14ac:dyDescent="0.25">
      <c r="A532" t="s">
        <v>975</v>
      </c>
      <c r="B532"/>
      <c r="C532"/>
      <c r="D532" s="4" t="s">
        <v>224</v>
      </c>
      <c r="E532" s="22">
        <v>19.37</v>
      </c>
    </row>
    <row r="533" spans="1:5" x14ac:dyDescent="0.25">
      <c r="A533" t="s">
        <v>976</v>
      </c>
      <c r="B533"/>
      <c r="C533"/>
      <c r="D533" s="4" t="s">
        <v>1144</v>
      </c>
      <c r="E533" s="22">
        <v>15445</v>
      </c>
    </row>
    <row r="534" spans="1:5" x14ac:dyDescent="0.25">
      <c r="A534" t="s">
        <v>827</v>
      </c>
      <c r="B534"/>
      <c r="C534"/>
      <c r="D534" s="4" t="s">
        <v>884</v>
      </c>
      <c r="E534" s="22">
        <v>1984.66</v>
      </c>
    </row>
    <row r="535" spans="1:5" x14ac:dyDescent="0.25">
      <c r="A535" t="s">
        <v>977</v>
      </c>
      <c r="B535"/>
      <c r="C535"/>
      <c r="D535" s="4" t="s">
        <v>130</v>
      </c>
      <c r="E535" s="22">
        <v>2494.5</v>
      </c>
    </row>
    <row r="536" spans="1:5" x14ac:dyDescent="0.25">
      <c r="A536" t="s">
        <v>978</v>
      </c>
      <c r="B536"/>
      <c r="C536"/>
      <c r="D536" s="4" t="s">
        <v>130</v>
      </c>
      <c r="E536" s="22">
        <v>25608.14</v>
      </c>
    </row>
    <row r="537" spans="1:5" x14ac:dyDescent="0.25">
      <c r="A537" t="s">
        <v>979</v>
      </c>
      <c r="B537"/>
      <c r="C537"/>
      <c r="D537" s="4" t="s">
        <v>231</v>
      </c>
      <c r="E537" s="22">
        <v>700</v>
      </c>
    </row>
    <row r="538" spans="1:5" x14ac:dyDescent="0.25">
      <c r="A538" t="s">
        <v>980</v>
      </c>
      <c r="B538"/>
      <c r="C538"/>
      <c r="D538" s="4" t="s">
        <v>1158</v>
      </c>
      <c r="E538" s="22">
        <v>7</v>
      </c>
    </row>
    <row r="539" spans="1:5" x14ac:dyDescent="0.25">
      <c r="A539" t="s">
        <v>981</v>
      </c>
      <c r="B539"/>
      <c r="C539"/>
      <c r="D539" s="4" t="s">
        <v>219</v>
      </c>
      <c r="E539" s="22">
        <v>12243</v>
      </c>
    </row>
    <row r="540" spans="1:5" x14ac:dyDescent="0.25">
      <c r="A540" t="s">
        <v>841</v>
      </c>
      <c r="B540"/>
      <c r="C540"/>
      <c r="D540" s="4" t="s">
        <v>218</v>
      </c>
      <c r="E540" s="22">
        <v>575.67999999999995</v>
      </c>
    </row>
    <row r="541" spans="1:5" x14ac:dyDescent="0.25">
      <c r="A541" t="s">
        <v>982</v>
      </c>
      <c r="B541"/>
      <c r="C541"/>
      <c r="D541" s="4" t="s">
        <v>883</v>
      </c>
      <c r="E541" s="22">
        <v>4453.6400000000003</v>
      </c>
    </row>
    <row r="542" spans="1:5" x14ac:dyDescent="0.25">
      <c r="A542" t="s">
        <v>646</v>
      </c>
      <c r="B542"/>
      <c r="C542"/>
      <c r="D542" s="4" t="s">
        <v>237</v>
      </c>
      <c r="E542" s="22">
        <v>6490.52</v>
      </c>
    </row>
    <row r="543" spans="1:5" x14ac:dyDescent="0.25">
      <c r="A543" t="s">
        <v>983</v>
      </c>
      <c r="B543"/>
      <c r="C543"/>
      <c r="D543" s="4" t="s">
        <v>219</v>
      </c>
      <c r="E543" s="22">
        <v>15010.43</v>
      </c>
    </row>
    <row r="544" spans="1:5" x14ac:dyDescent="0.25">
      <c r="A544" t="s">
        <v>984</v>
      </c>
      <c r="B544"/>
      <c r="C544"/>
      <c r="D544" s="4" t="s">
        <v>1141</v>
      </c>
      <c r="E544" s="22">
        <v>100</v>
      </c>
    </row>
    <row r="545" spans="1:5" x14ac:dyDescent="0.25">
      <c r="A545" t="s">
        <v>985</v>
      </c>
      <c r="B545"/>
      <c r="C545"/>
      <c r="D545" s="4" t="s">
        <v>1141</v>
      </c>
      <c r="E545" s="22">
        <v>100</v>
      </c>
    </row>
    <row r="546" spans="1:5" x14ac:dyDescent="0.25">
      <c r="A546" t="s">
        <v>986</v>
      </c>
      <c r="B546"/>
      <c r="C546"/>
      <c r="D546" s="4" t="s">
        <v>228</v>
      </c>
      <c r="E546" s="22">
        <v>1422.51</v>
      </c>
    </row>
    <row r="547" spans="1:5" x14ac:dyDescent="0.25">
      <c r="A547" t="s">
        <v>987</v>
      </c>
      <c r="B547"/>
      <c r="C547"/>
      <c r="D547" s="4" t="s">
        <v>218</v>
      </c>
      <c r="E547" s="22">
        <v>105</v>
      </c>
    </row>
    <row r="548" spans="1:5" x14ac:dyDescent="0.25">
      <c r="A548" t="s">
        <v>988</v>
      </c>
      <c r="B548"/>
      <c r="C548"/>
      <c r="D548" s="4" t="s">
        <v>228</v>
      </c>
      <c r="E548" s="22">
        <v>514.70000000000005</v>
      </c>
    </row>
    <row r="549" spans="1:5" x14ac:dyDescent="0.25">
      <c r="A549" t="s">
        <v>989</v>
      </c>
      <c r="B549"/>
      <c r="C549"/>
      <c r="D549" s="4" t="s">
        <v>218</v>
      </c>
      <c r="E549" s="22">
        <v>664.42</v>
      </c>
    </row>
    <row r="550" spans="1:5" x14ac:dyDescent="0.25">
      <c r="A550" t="s">
        <v>669</v>
      </c>
      <c r="B550"/>
      <c r="C550"/>
      <c r="D550" s="4" t="s">
        <v>138</v>
      </c>
      <c r="E550" s="22">
        <v>6152.47</v>
      </c>
    </row>
    <row r="551" spans="1:5" x14ac:dyDescent="0.25">
      <c r="A551" t="s">
        <v>990</v>
      </c>
      <c r="B551"/>
      <c r="C551"/>
      <c r="D551" s="4" t="s">
        <v>218</v>
      </c>
      <c r="E551" s="22">
        <v>940.01</v>
      </c>
    </row>
    <row r="552" spans="1:5" x14ac:dyDescent="0.25">
      <c r="A552" t="s">
        <v>991</v>
      </c>
      <c r="B552"/>
      <c r="C552"/>
      <c r="D552" s="4" t="s">
        <v>224</v>
      </c>
      <c r="E552" s="22">
        <v>20</v>
      </c>
    </row>
    <row r="553" spans="1:5" x14ac:dyDescent="0.25">
      <c r="A553" t="s">
        <v>992</v>
      </c>
      <c r="B553"/>
      <c r="C553"/>
      <c r="D553" s="4" t="s">
        <v>134</v>
      </c>
      <c r="E553" s="22">
        <v>698</v>
      </c>
    </row>
    <row r="554" spans="1:5" x14ac:dyDescent="0.25">
      <c r="A554" t="s">
        <v>678</v>
      </c>
      <c r="B554"/>
      <c r="C554"/>
      <c r="D554" s="4" t="s">
        <v>219</v>
      </c>
      <c r="E554" s="22">
        <v>1291.99</v>
      </c>
    </row>
    <row r="555" spans="1:5" x14ac:dyDescent="0.25">
      <c r="A555" t="s">
        <v>993</v>
      </c>
      <c r="B555"/>
      <c r="C555"/>
      <c r="D555" s="4" t="s">
        <v>1141</v>
      </c>
      <c r="E555" s="22">
        <v>100</v>
      </c>
    </row>
    <row r="556" spans="1:5" x14ac:dyDescent="0.25">
      <c r="A556" t="s">
        <v>994</v>
      </c>
      <c r="B556"/>
      <c r="C556"/>
      <c r="D556" s="4" t="s">
        <v>130</v>
      </c>
      <c r="E556" s="22">
        <v>151.18</v>
      </c>
    </row>
    <row r="557" spans="1:5" x14ac:dyDescent="0.25">
      <c r="A557" t="s">
        <v>670</v>
      </c>
      <c r="B557"/>
      <c r="C557"/>
      <c r="D557" s="4" t="s">
        <v>138</v>
      </c>
      <c r="E557" s="22">
        <v>1908.9</v>
      </c>
    </row>
    <row r="558" spans="1:5" x14ac:dyDescent="0.25">
      <c r="A558" t="s">
        <v>995</v>
      </c>
      <c r="B558"/>
      <c r="C558"/>
      <c r="D558" s="4" t="s">
        <v>229</v>
      </c>
      <c r="E558" s="22">
        <v>1200</v>
      </c>
    </row>
    <row r="559" spans="1:5" x14ac:dyDescent="0.25">
      <c r="A559" t="s">
        <v>1161</v>
      </c>
      <c r="B559"/>
      <c r="C559"/>
      <c r="D559" s="4" t="s">
        <v>224</v>
      </c>
      <c r="E559" s="22">
        <v>317.02</v>
      </c>
    </row>
    <row r="560" spans="1:5" x14ac:dyDescent="0.25">
      <c r="A560" t="s">
        <v>996</v>
      </c>
      <c r="B560"/>
      <c r="C560"/>
      <c r="D560" s="4" t="s">
        <v>219</v>
      </c>
      <c r="E560" s="22">
        <v>500</v>
      </c>
    </row>
    <row r="561" spans="1:5" x14ac:dyDescent="0.25">
      <c r="A561" t="s">
        <v>997</v>
      </c>
      <c r="B561"/>
      <c r="C561"/>
      <c r="D561" s="4" t="s">
        <v>130</v>
      </c>
      <c r="E561" s="22">
        <v>229.5</v>
      </c>
    </row>
    <row r="562" spans="1:5" x14ac:dyDescent="0.25">
      <c r="A562" t="s">
        <v>998</v>
      </c>
      <c r="B562"/>
      <c r="C562"/>
      <c r="D562" s="4" t="s">
        <v>218</v>
      </c>
      <c r="E562" s="22">
        <v>65.03</v>
      </c>
    </row>
    <row r="563" spans="1:5" x14ac:dyDescent="0.25">
      <c r="A563" t="s">
        <v>999</v>
      </c>
      <c r="B563"/>
      <c r="C563"/>
      <c r="D563" s="4" t="s">
        <v>232</v>
      </c>
      <c r="E563" s="22">
        <v>10198.629999999999</v>
      </c>
    </row>
    <row r="564" spans="1:5" x14ac:dyDescent="0.25">
      <c r="A564" t="s">
        <v>1000</v>
      </c>
      <c r="B564"/>
      <c r="C564"/>
      <c r="D564" s="4" t="s">
        <v>219</v>
      </c>
      <c r="E564" s="22">
        <v>500</v>
      </c>
    </row>
    <row r="565" spans="1:5" x14ac:dyDescent="0.25">
      <c r="A565" t="s">
        <v>1001</v>
      </c>
      <c r="B565"/>
      <c r="C565"/>
      <c r="D565" s="4" t="s">
        <v>224</v>
      </c>
      <c r="E565" s="22">
        <v>2277.91</v>
      </c>
    </row>
    <row r="566" spans="1:5" x14ac:dyDescent="0.25">
      <c r="A566" t="s">
        <v>1002</v>
      </c>
      <c r="B566"/>
      <c r="C566"/>
      <c r="D566" s="4" t="s">
        <v>239</v>
      </c>
      <c r="E566" s="22">
        <v>509.88</v>
      </c>
    </row>
    <row r="567" spans="1:5" x14ac:dyDescent="0.25">
      <c r="A567" t="s">
        <v>1003</v>
      </c>
      <c r="B567"/>
      <c r="C567"/>
      <c r="D567" s="4" t="s">
        <v>224</v>
      </c>
      <c r="E567" s="22">
        <v>28.33</v>
      </c>
    </row>
    <row r="568" spans="1:5" x14ac:dyDescent="0.25">
      <c r="A568" t="s">
        <v>1004</v>
      </c>
      <c r="B568"/>
      <c r="C568"/>
      <c r="D568" s="4" t="s">
        <v>220</v>
      </c>
      <c r="E568" s="22">
        <v>140.96</v>
      </c>
    </row>
    <row r="569" spans="1:5" x14ac:dyDescent="0.25">
      <c r="A569" t="s">
        <v>1005</v>
      </c>
      <c r="B569"/>
      <c r="C569"/>
      <c r="D569" s="4" t="s">
        <v>224</v>
      </c>
      <c r="E569" s="22">
        <v>20</v>
      </c>
    </row>
    <row r="570" spans="1:5" x14ac:dyDescent="0.25">
      <c r="A570" t="s">
        <v>1006</v>
      </c>
      <c r="B570"/>
      <c r="C570"/>
      <c r="D570" s="4" t="s">
        <v>232</v>
      </c>
      <c r="E570" s="22">
        <v>322.5</v>
      </c>
    </row>
    <row r="571" spans="1:5" x14ac:dyDescent="0.25">
      <c r="A571" t="s">
        <v>1007</v>
      </c>
      <c r="B571"/>
      <c r="C571"/>
      <c r="D571" s="4" t="s">
        <v>224</v>
      </c>
      <c r="E571" s="22">
        <v>257.54000000000002</v>
      </c>
    </row>
    <row r="572" spans="1:5" x14ac:dyDescent="0.25">
      <c r="A572" t="s">
        <v>1008</v>
      </c>
      <c r="B572"/>
      <c r="C572"/>
      <c r="D572" s="4" t="s">
        <v>218</v>
      </c>
      <c r="E572" s="22">
        <v>1896.9</v>
      </c>
    </row>
    <row r="573" spans="1:5" x14ac:dyDescent="0.25">
      <c r="A573" t="s">
        <v>832</v>
      </c>
      <c r="B573"/>
      <c r="C573"/>
      <c r="D573" s="4" t="s">
        <v>227</v>
      </c>
      <c r="E573" s="22">
        <v>70.05</v>
      </c>
    </row>
    <row r="574" spans="1:5" x14ac:dyDescent="0.25">
      <c r="A574" t="s">
        <v>1009</v>
      </c>
      <c r="B574"/>
      <c r="C574"/>
      <c r="D574" s="4" t="s">
        <v>130</v>
      </c>
      <c r="E574" s="22">
        <v>172.78</v>
      </c>
    </row>
    <row r="575" spans="1:5" x14ac:dyDescent="0.25">
      <c r="A575" t="s">
        <v>1010</v>
      </c>
      <c r="B575"/>
      <c r="C575"/>
      <c r="D575" s="4" t="s">
        <v>130</v>
      </c>
      <c r="E575" s="22">
        <v>17552.23</v>
      </c>
    </row>
    <row r="576" spans="1:5" x14ac:dyDescent="0.25">
      <c r="A576" t="s">
        <v>1011</v>
      </c>
      <c r="B576"/>
      <c r="C576"/>
      <c r="D576" s="4" t="s">
        <v>218</v>
      </c>
      <c r="E576" s="22">
        <v>40822.480000000003</v>
      </c>
    </row>
    <row r="577" spans="1:5" x14ac:dyDescent="0.25">
      <c r="A577" t="s">
        <v>637</v>
      </c>
      <c r="B577"/>
      <c r="C577"/>
      <c r="D577" s="4" t="s">
        <v>240</v>
      </c>
      <c r="E577" s="22">
        <v>9750</v>
      </c>
    </row>
    <row r="578" spans="1:5" x14ac:dyDescent="0.25">
      <c r="A578" t="s">
        <v>821</v>
      </c>
      <c r="B578"/>
      <c r="C578"/>
      <c r="D578" s="4" t="s">
        <v>232</v>
      </c>
      <c r="E578" s="22">
        <v>271.75</v>
      </c>
    </row>
    <row r="579" spans="1:5" x14ac:dyDescent="0.25">
      <c r="A579" t="s">
        <v>1012</v>
      </c>
      <c r="B579"/>
      <c r="C579"/>
      <c r="D579" s="4" t="s">
        <v>138</v>
      </c>
      <c r="E579" s="22">
        <v>595</v>
      </c>
    </row>
    <row r="580" spans="1:5" x14ac:dyDescent="0.25">
      <c r="A580" t="s">
        <v>1013</v>
      </c>
      <c r="B580"/>
      <c r="C580"/>
      <c r="D580" s="4" t="s">
        <v>226</v>
      </c>
      <c r="E580" s="22">
        <v>782.88</v>
      </c>
    </row>
    <row r="581" spans="1:5" x14ac:dyDescent="0.25">
      <c r="A581" t="s">
        <v>1015</v>
      </c>
      <c r="B581"/>
      <c r="C581"/>
      <c r="D581" s="4" t="s">
        <v>219</v>
      </c>
      <c r="E581" s="22">
        <v>3825</v>
      </c>
    </row>
    <row r="582" spans="1:5" x14ac:dyDescent="0.25">
      <c r="A582" t="s">
        <v>1016</v>
      </c>
      <c r="B582"/>
      <c r="C582"/>
      <c r="D582" s="4" t="s">
        <v>222</v>
      </c>
      <c r="E582" s="22">
        <v>511.68</v>
      </c>
    </row>
    <row r="583" spans="1:5" x14ac:dyDescent="0.25">
      <c r="A583" t="s">
        <v>1017</v>
      </c>
      <c r="B583"/>
      <c r="C583"/>
      <c r="D583" s="4" t="s">
        <v>241</v>
      </c>
      <c r="E583" s="22">
        <v>240</v>
      </c>
    </row>
    <row r="584" spans="1:5" x14ac:dyDescent="0.25">
      <c r="A584" t="s">
        <v>1018</v>
      </c>
      <c r="B584"/>
      <c r="C584"/>
      <c r="D584" s="4" t="s">
        <v>242</v>
      </c>
      <c r="E584" s="22">
        <v>15600</v>
      </c>
    </row>
    <row r="585" spans="1:5" x14ac:dyDescent="0.25">
      <c r="A585" t="s">
        <v>1019</v>
      </c>
      <c r="B585"/>
      <c r="C585"/>
      <c r="D585" s="4" t="s">
        <v>224</v>
      </c>
      <c r="E585" s="22">
        <v>58.95</v>
      </c>
    </row>
    <row r="586" spans="1:5" x14ac:dyDescent="0.25">
      <c r="A586" t="s">
        <v>1020</v>
      </c>
      <c r="B586"/>
      <c r="C586"/>
      <c r="D586" s="4" t="s">
        <v>224</v>
      </c>
      <c r="E586" s="22">
        <v>2017.62</v>
      </c>
    </row>
    <row r="587" spans="1:5" x14ac:dyDescent="0.25">
      <c r="A587" t="s">
        <v>1021</v>
      </c>
      <c r="B587"/>
      <c r="C587"/>
      <c r="D587" s="4" t="s">
        <v>230</v>
      </c>
      <c r="E587" s="22">
        <v>65000.04</v>
      </c>
    </row>
    <row r="588" spans="1:5" x14ac:dyDescent="0.25">
      <c r="A588" t="s">
        <v>1022</v>
      </c>
      <c r="B588"/>
      <c r="C588"/>
      <c r="D588" s="4" t="s">
        <v>220</v>
      </c>
      <c r="E588" s="22">
        <v>2951.36</v>
      </c>
    </row>
    <row r="589" spans="1:5" x14ac:dyDescent="0.25">
      <c r="A589" t="s">
        <v>1023</v>
      </c>
      <c r="B589"/>
      <c r="C589"/>
      <c r="D589" s="4" t="s">
        <v>220</v>
      </c>
      <c r="E589" s="22">
        <v>220.54</v>
      </c>
    </row>
    <row r="590" spans="1:5" x14ac:dyDescent="0.25">
      <c r="A590" t="s">
        <v>1024</v>
      </c>
      <c r="B590"/>
      <c r="C590"/>
      <c r="D590" s="4" t="s">
        <v>220</v>
      </c>
      <c r="E590" s="22">
        <v>2640</v>
      </c>
    </row>
    <row r="591" spans="1:5" x14ac:dyDescent="0.25">
      <c r="A591" t="s">
        <v>1025</v>
      </c>
      <c r="B591"/>
      <c r="C591"/>
      <c r="D591" s="4" t="s">
        <v>228</v>
      </c>
      <c r="E591" s="22">
        <v>389.99</v>
      </c>
    </row>
    <row r="592" spans="1:5" x14ac:dyDescent="0.25">
      <c r="A592" t="s">
        <v>1026</v>
      </c>
      <c r="B592"/>
      <c r="C592"/>
      <c r="D592" s="4" t="s">
        <v>226</v>
      </c>
      <c r="E592" s="22">
        <v>400</v>
      </c>
    </row>
    <row r="593" spans="1:5" x14ac:dyDescent="0.25">
      <c r="A593" t="s">
        <v>1027</v>
      </c>
      <c r="B593"/>
      <c r="C593"/>
      <c r="D593" s="4" t="s">
        <v>1157</v>
      </c>
      <c r="E593" s="22">
        <v>3596.72</v>
      </c>
    </row>
    <row r="594" spans="1:5" x14ac:dyDescent="0.25">
      <c r="A594" t="s">
        <v>862</v>
      </c>
      <c r="B594"/>
      <c r="C594"/>
      <c r="D594" s="4" t="s">
        <v>218</v>
      </c>
      <c r="E594" s="22">
        <v>532.99</v>
      </c>
    </row>
    <row r="595" spans="1:5" x14ac:dyDescent="0.25">
      <c r="A595" t="s">
        <v>1028</v>
      </c>
      <c r="B595"/>
      <c r="C595"/>
      <c r="D595" s="4" t="s">
        <v>130</v>
      </c>
      <c r="E595" s="22">
        <v>32</v>
      </c>
    </row>
    <row r="596" spans="1:5" x14ac:dyDescent="0.25">
      <c r="A596" t="s">
        <v>674</v>
      </c>
      <c r="B596"/>
      <c r="C596"/>
      <c r="D596" s="4" t="s">
        <v>219</v>
      </c>
      <c r="E596" s="22">
        <v>3899.15</v>
      </c>
    </row>
    <row r="597" spans="1:5" x14ac:dyDescent="0.25">
      <c r="A597" t="s">
        <v>1029</v>
      </c>
      <c r="B597"/>
      <c r="C597"/>
      <c r="D597" s="4" t="s">
        <v>245</v>
      </c>
      <c r="E597" s="22">
        <v>215</v>
      </c>
    </row>
    <row r="598" spans="1:5" x14ac:dyDescent="0.25">
      <c r="A598" t="s">
        <v>1030</v>
      </c>
      <c r="B598"/>
      <c r="C598"/>
      <c r="D598" s="4" t="s">
        <v>224</v>
      </c>
      <c r="E598" s="22">
        <v>52</v>
      </c>
    </row>
    <row r="599" spans="1:5" x14ac:dyDescent="0.25">
      <c r="A599" t="s">
        <v>1031</v>
      </c>
      <c r="B599"/>
      <c r="C599"/>
      <c r="D599" s="4" t="s">
        <v>130</v>
      </c>
      <c r="E599" s="22">
        <v>434.26</v>
      </c>
    </row>
    <row r="600" spans="1:5" x14ac:dyDescent="0.25">
      <c r="A600" t="s">
        <v>1032</v>
      </c>
      <c r="B600"/>
      <c r="C600"/>
      <c r="D600" s="4" t="s">
        <v>228</v>
      </c>
      <c r="E600" s="22">
        <v>121.93</v>
      </c>
    </row>
    <row r="601" spans="1:5" x14ac:dyDescent="0.25">
      <c r="A601" t="s">
        <v>1033</v>
      </c>
      <c r="B601"/>
      <c r="C601"/>
      <c r="D601" s="4" t="s">
        <v>232</v>
      </c>
      <c r="E601" s="22">
        <v>23.1</v>
      </c>
    </row>
    <row r="602" spans="1:5" x14ac:dyDescent="0.25">
      <c r="A602" t="s">
        <v>1034</v>
      </c>
      <c r="B602"/>
      <c r="C602"/>
      <c r="D602" s="4" t="s">
        <v>218</v>
      </c>
      <c r="E602" s="22">
        <v>209.8</v>
      </c>
    </row>
    <row r="603" spans="1:5" x14ac:dyDescent="0.25">
      <c r="A603" t="s">
        <v>1035</v>
      </c>
      <c r="B603"/>
      <c r="C603"/>
      <c r="D603" s="4" t="s">
        <v>247</v>
      </c>
      <c r="E603" s="22">
        <v>17594.650000000001</v>
      </c>
    </row>
    <row r="604" spans="1:5" x14ac:dyDescent="0.25">
      <c r="A604" t="s">
        <v>796</v>
      </c>
      <c r="B604"/>
      <c r="C604"/>
      <c r="D604" s="4" t="s">
        <v>151</v>
      </c>
      <c r="E604" s="22">
        <v>145.71</v>
      </c>
    </row>
    <row r="605" spans="1:5" x14ac:dyDescent="0.25">
      <c r="A605" t="s">
        <v>1036</v>
      </c>
      <c r="B605"/>
      <c r="C605"/>
      <c r="D605" s="4" t="s">
        <v>130</v>
      </c>
      <c r="E605" s="22">
        <v>50</v>
      </c>
    </row>
    <row r="606" spans="1:5" x14ac:dyDescent="0.25">
      <c r="A606" t="s">
        <v>1037</v>
      </c>
      <c r="B606"/>
      <c r="C606"/>
      <c r="D606" s="4" t="s">
        <v>218</v>
      </c>
      <c r="E606" s="22">
        <v>24844.93</v>
      </c>
    </row>
    <row r="607" spans="1:5" x14ac:dyDescent="0.25">
      <c r="A607" t="s">
        <v>1038</v>
      </c>
      <c r="B607"/>
      <c r="C607"/>
      <c r="D607" s="4" t="s">
        <v>130</v>
      </c>
      <c r="E607" s="22">
        <v>200</v>
      </c>
    </row>
    <row r="608" spans="1:5" x14ac:dyDescent="0.25">
      <c r="A608" t="s">
        <v>1039</v>
      </c>
      <c r="B608"/>
      <c r="C608"/>
      <c r="D608" s="4" t="s">
        <v>218</v>
      </c>
      <c r="E608" s="22">
        <v>498.78</v>
      </c>
    </row>
    <row r="609" spans="1:7" x14ac:dyDescent="0.25">
      <c r="A609" t="s">
        <v>1040</v>
      </c>
      <c r="B609"/>
      <c r="C609"/>
      <c r="D609" s="4" t="s">
        <v>1145</v>
      </c>
      <c r="E609" s="22">
        <v>1275</v>
      </c>
    </row>
    <row r="610" spans="1:7" x14ac:dyDescent="0.25">
      <c r="A610" t="s">
        <v>1041</v>
      </c>
      <c r="B610"/>
      <c r="C610"/>
      <c r="D610" s="4" t="s">
        <v>1142</v>
      </c>
      <c r="E610" s="22">
        <v>12540.32</v>
      </c>
    </row>
    <row r="611" spans="1:7" x14ac:dyDescent="0.25">
      <c r="A611" t="s">
        <v>1042</v>
      </c>
      <c r="B611"/>
      <c r="C611"/>
      <c r="D611" s="4" t="s">
        <v>239</v>
      </c>
      <c r="E611" s="22">
        <v>500</v>
      </c>
    </row>
    <row r="612" spans="1:7" x14ac:dyDescent="0.25">
      <c r="A612" t="s">
        <v>1043</v>
      </c>
      <c r="B612"/>
      <c r="C612"/>
      <c r="D612" s="4" t="s">
        <v>248</v>
      </c>
      <c r="E612" s="22">
        <v>15777.95</v>
      </c>
    </row>
    <row r="613" spans="1:7" x14ac:dyDescent="0.25">
      <c r="A613" t="s">
        <v>1044</v>
      </c>
      <c r="B613"/>
      <c r="C613"/>
      <c r="D613" s="4" t="s">
        <v>250</v>
      </c>
      <c r="E613" s="22">
        <v>500</v>
      </c>
    </row>
    <row r="614" spans="1:7" x14ac:dyDescent="0.25">
      <c r="A614" t="s">
        <v>1045</v>
      </c>
      <c r="B614"/>
      <c r="C614"/>
      <c r="D614" s="4" t="s">
        <v>1145</v>
      </c>
      <c r="E614" s="22">
        <v>900</v>
      </c>
    </row>
    <row r="615" spans="1:7" x14ac:dyDescent="0.25">
      <c r="A615" t="s">
        <v>1046</v>
      </c>
      <c r="B615"/>
      <c r="C615"/>
      <c r="D615" s="4" t="s">
        <v>239</v>
      </c>
      <c r="E615" s="22">
        <v>400</v>
      </c>
    </row>
    <row r="616" spans="1:7" x14ac:dyDescent="0.25">
      <c r="A616" t="s">
        <v>1047</v>
      </c>
      <c r="B616"/>
      <c r="C616"/>
      <c r="D616" s="4" t="s">
        <v>218</v>
      </c>
      <c r="E616" s="22">
        <v>50</v>
      </c>
    </row>
    <row r="617" spans="1:7" x14ac:dyDescent="0.25">
      <c r="A617" t="s">
        <v>1049</v>
      </c>
      <c r="B617"/>
      <c r="C617"/>
      <c r="D617" s="4" t="s">
        <v>226</v>
      </c>
      <c r="E617" s="22">
        <v>650</v>
      </c>
    </row>
    <row r="618" spans="1:7" x14ac:dyDescent="0.25">
      <c r="A618" t="s">
        <v>1050</v>
      </c>
      <c r="B618"/>
      <c r="C618"/>
      <c r="D618" s="4" t="s">
        <v>239</v>
      </c>
      <c r="E618" s="22">
        <v>3745</v>
      </c>
    </row>
    <row r="619" spans="1:7" x14ac:dyDescent="0.25">
      <c r="A619" t="s">
        <v>1051</v>
      </c>
      <c r="B619"/>
      <c r="C619"/>
      <c r="D619" s="4" t="s">
        <v>249</v>
      </c>
      <c r="E619" s="22">
        <v>440</v>
      </c>
    </row>
    <row r="620" spans="1:7" x14ac:dyDescent="0.25">
      <c r="A620" t="s">
        <v>1052</v>
      </c>
      <c r="B620"/>
      <c r="C620"/>
      <c r="D620" s="4" t="s">
        <v>232</v>
      </c>
      <c r="E620" s="22">
        <v>4780</v>
      </c>
    </row>
    <row r="621" spans="1:7" x14ac:dyDescent="0.25">
      <c r="A621" t="s">
        <v>663</v>
      </c>
      <c r="B621"/>
      <c r="C621"/>
      <c r="D621" s="4" t="s">
        <v>160</v>
      </c>
      <c r="E621" s="22">
        <v>1896.75</v>
      </c>
    </row>
    <row r="622" spans="1:7" x14ac:dyDescent="0.25">
      <c r="A622" t="s">
        <v>1053</v>
      </c>
      <c r="B622"/>
      <c r="C622"/>
      <c r="D622" s="4" t="s">
        <v>1156</v>
      </c>
      <c r="E622" s="22">
        <v>3068.73</v>
      </c>
      <c r="G622" t="s">
        <v>605</v>
      </c>
    </row>
    <row r="623" spans="1:7" x14ac:dyDescent="0.25">
      <c r="A623" t="s">
        <v>153</v>
      </c>
      <c r="B623"/>
      <c r="C623"/>
      <c r="D623" s="4" t="s">
        <v>134</v>
      </c>
      <c r="E623" s="22">
        <v>51464.85</v>
      </c>
    </row>
    <row r="624" spans="1:7" x14ac:dyDescent="0.25">
      <c r="A624" t="s">
        <v>1054</v>
      </c>
      <c r="B624"/>
      <c r="C624"/>
      <c r="D624" s="4" t="s">
        <v>224</v>
      </c>
      <c r="E624" s="22">
        <v>248.53</v>
      </c>
    </row>
    <row r="625" spans="1:7" x14ac:dyDescent="0.25">
      <c r="A625" t="s">
        <v>1055</v>
      </c>
      <c r="B625"/>
      <c r="C625"/>
      <c r="D625" s="4" t="s">
        <v>224</v>
      </c>
      <c r="E625" s="22">
        <v>267.33</v>
      </c>
    </row>
    <row r="626" spans="1:7" x14ac:dyDescent="0.25">
      <c r="A626" t="s">
        <v>1056</v>
      </c>
      <c r="B626"/>
      <c r="C626"/>
      <c r="D626" s="4" t="s">
        <v>250</v>
      </c>
      <c r="E626" s="22">
        <v>903</v>
      </c>
    </row>
    <row r="627" spans="1:7" x14ac:dyDescent="0.25">
      <c r="A627" t="s">
        <v>1057</v>
      </c>
      <c r="B627"/>
      <c r="C627"/>
      <c r="D627" s="4" t="s">
        <v>224</v>
      </c>
      <c r="E627" s="22">
        <v>204.48</v>
      </c>
    </row>
    <row r="628" spans="1:7" x14ac:dyDescent="0.25">
      <c r="A628" t="s">
        <v>1058</v>
      </c>
      <c r="B628"/>
      <c r="C628"/>
      <c r="D628" s="4" t="s">
        <v>230</v>
      </c>
      <c r="E628" s="22">
        <v>5000.04</v>
      </c>
    </row>
    <row r="629" spans="1:7" x14ac:dyDescent="0.25">
      <c r="A629" t="s">
        <v>1059</v>
      </c>
      <c r="B629"/>
      <c r="C629"/>
      <c r="D629" s="4" t="s">
        <v>224</v>
      </c>
      <c r="E629" s="22">
        <v>174.31</v>
      </c>
    </row>
    <row r="630" spans="1:7" x14ac:dyDescent="0.25">
      <c r="A630" t="s">
        <v>1060</v>
      </c>
      <c r="B630"/>
      <c r="C630"/>
      <c r="D630" s="4" t="s">
        <v>1141</v>
      </c>
      <c r="E630" s="22">
        <v>100</v>
      </c>
    </row>
    <row r="631" spans="1:7" x14ac:dyDescent="0.25">
      <c r="A631" t="s">
        <v>1061</v>
      </c>
      <c r="B631"/>
      <c r="C631"/>
      <c r="D631" s="4" t="s">
        <v>238</v>
      </c>
      <c r="E631" s="22">
        <v>1688</v>
      </c>
    </row>
    <row r="632" spans="1:7" x14ac:dyDescent="0.25">
      <c r="A632" t="s">
        <v>859</v>
      </c>
      <c r="B632"/>
      <c r="C632"/>
      <c r="D632" s="4" t="s">
        <v>130</v>
      </c>
      <c r="E632" s="22">
        <v>9276.35</v>
      </c>
    </row>
    <row r="633" spans="1:7" x14ac:dyDescent="0.25">
      <c r="A633" t="s">
        <v>1062</v>
      </c>
      <c r="B633"/>
      <c r="C633"/>
      <c r="D633" s="4" t="s">
        <v>218</v>
      </c>
      <c r="E633" s="22">
        <v>1790</v>
      </c>
      <c r="G633" t="s">
        <v>605</v>
      </c>
    </row>
    <row r="634" spans="1:7" x14ac:dyDescent="0.25">
      <c r="A634" t="s">
        <v>1063</v>
      </c>
      <c r="B634"/>
      <c r="C634"/>
      <c r="D634" s="4" t="s">
        <v>252</v>
      </c>
      <c r="E634" s="22">
        <v>172.08</v>
      </c>
    </row>
    <row r="635" spans="1:7" x14ac:dyDescent="0.25">
      <c r="A635" t="s">
        <v>1064</v>
      </c>
      <c r="B635"/>
      <c r="C635"/>
      <c r="D635" s="4" t="s">
        <v>229</v>
      </c>
      <c r="E635" s="22">
        <v>2090</v>
      </c>
    </row>
    <row r="636" spans="1:7" x14ac:dyDescent="0.25">
      <c r="A636" t="s">
        <v>1065</v>
      </c>
      <c r="B636"/>
      <c r="C636"/>
      <c r="D636" s="4" t="s">
        <v>253</v>
      </c>
      <c r="E636" s="22">
        <v>12920</v>
      </c>
    </row>
    <row r="637" spans="1:7" x14ac:dyDescent="0.25">
      <c r="A637" t="s">
        <v>1066</v>
      </c>
      <c r="B637"/>
      <c r="C637"/>
      <c r="D637" s="4" t="s">
        <v>130</v>
      </c>
      <c r="E637" s="22">
        <v>322.55</v>
      </c>
    </row>
    <row r="638" spans="1:7" x14ac:dyDescent="0.25">
      <c r="A638" t="s">
        <v>1067</v>
      </c>
      <c r="B638"/>
      <c r="C638"/>
      <c r="D638" s="4" t="s">
        <v>1141</v>
      </c>
      <c r="E638" s="22">
        <v>100</v>
      </c>
    </row>
    <row r="639" spans="1:7" x14ac:dyDescent="0.25">
      <c r="A639" t="s">
        <v>1068</v>
      </c>
      <c r="B639"/>
      <c r="C639"/>
      <c r="D639" s="4" t="s">
        <v>254</v>
      </c>
      <c r="E639" s="22">
        <v>52768.7</v>
      </c>
    </row>
    <row r="640" spans="1:7" x14ac:dyDescent="0.25">
      <c r="A640" t="s">
        <v>1069</v>
      </c>
      <c r="B640"/>
      <c r="C640"/>
      <c r="D640" s="4" t="s">
        <v>148</v>
      </c>
      <c r="E640" s="22">
        <v>16083.19</v>
      </c>
    </row>
    <row r="641" spans="1:5" x14ac:dyDescent="0.25">
      <c r="A641" t="s">
        <v>1070</v>
      </c>
      <c r="B641"/>
      <c r="C641"/>
      <c r="D641" s="4" t="s">
        <v>232</v>
      </c>
      <c r="E641" s="22">
        <v>339.81</v>
      </c>
    </row>
    <row r="642" spans="1:5" x14ac:dyDescent="0.25">
      <c r="A642" t="s">
        <v>1071</v>
      </c>
      <c r="B642"/>
      <c r="C642"/>
      <c r="D642" s="4" t="s">
        <v>241</v>
      </c>
      <c r="E642" s="22">
        <v>403.26</v>
      </c>
    </row>
    <row r="643" spans="1:5" x14ac:dyDescent="0.25">
      <c r="A643" t="s">
        <v>1072</v>
      </c>
      <c r="B643"/>
      <c r="C643"/>
      <c r="D643" s="4" t="s">
        <v>138</v>
      </c>
      <c r="E643" s="22">
        <v>11642.52</v>
      </c>
    </row>
    <row r="644" spans="1:5" x14ac:dyDescent="0.25">
      <c r="A644" t="s">
        <v>1073</v>
      </c>
      <c r="B644"/>
      <c r="C644"/>
      <c r="D644" s="4" t="s">
        <v>130</v>
      </c>
      <c r="E644" s="22">
        <v>746.96</v>
      </c>
    </row>
    <row r="645" spans="1:5" x14ac:dyDescent="0.25">
      <c r="A645" t="s">
        <v>828</v>
      </c>
      <c r="B645"/>
      <c r="C645"/>
      <c r="D645" s="4" t="s">
        <v>255</v>
      </c>
      <c r="E645" s="22">
        <v>7623.95</v>
      </c>
    </row>
    <row r="646" spans="1:5" x14ac:dyDescent="0.25">
      <c r="A646" t="s">
        <v>1074</v>
      </c>
      <c r="B646"/>
      <c r="C646"/>
      <c r="D646" s="4" t="s">
        <v>232</v>
      </c>
      <c r="E646" s="22">
        <v>50</v>
      </c>
    </row>
    <row r="647" spans="1:5" x14ac:dyDescent="0.25">
      <c r="A647" t="s">
        <v>1075</v>
      </c>
      <c r="B647"/>
      <c r="C647"/>
      <c r="D647" s="4" t="s">
        <v>130</v>
      </c>
      <c r="E647" s="22">
        <v>825</v>
      </c>
    </row>
    <row r="648" spans="1:5" x14ac:dyDescent="0.25">
      <c r="A648" t="s">
        <v>1076</v>
      </c>
      <c r="B648"/>
      <c r="C648"/>
      <c r="D648" s="4" t="s">
        <v>218</v>
      </c>
      <c r="E648" s="22">
        <v>1324.35</v>
      </c>
    </row>
    <row r="649" spans="1:5" x14ac:dyDescent="0.25">
      <c r="A649" t="s">
        <v>1077</v>
      </c>
      <c r="B649"/>
      <c r="C649"/>
      <c r="D649" s="4" t="s">
        <v>130</v>
      </c>
      <c r="E649" s="22">
        <v>73.400000000000006</v>
      </c>
    </row>
    <row r="650" spans="1:5" x14ac:dyDescent="0.25">
      <c r="A650" t="s">
        <v>1078</v>
      </c>
      <c r="B650"/>
      <c r="C650"/>
      <c r="D650" s="4" t="s">
        <v>130</v>
      </c>
      <c r="E650" s="22">
        <v>1413.11</v>
      </c>
    </row>
    <row r="651" spans="1:5" x14ac:dyDescent="0.25">
      <c r="A651" t="s">
        <v>1079</v>
      </c>
      <c r="B651"/>
      <c r="C651"/>
      <c r="D651" s="4" t="s">
        <v>246</v>
      </c>
      <c r="E651" s="22">
        <v>655.64</v>
      </c>
    </row>
    <row r="652" spans="1:5" x14ac:dyDescent="0.25">
      <c r="A652" t="s">
        <v>1080</v>
      </c>
      <c r="B652"/>
      <c r="C652"/>
      <c r="D652" s="4" t="s">
        <v>256</v>
      </c>
      <c r="E652" s="22">
        <v>4920.22</v>
      </c>
    </row>
    <row r="653" spans="1:5" x14ac:dyDescent="0.25">
      <c r="A653" t="s">
        <v>652</v>
      </c>
      <c r="B653"/>
      <c r="C653"/>
      <c r="D653" s="4" t="s">
        <v>130</v>
      </c>
      <c r="E653" s="22">
        <v>700.33</v>
      </c>
    </row>
    <row r="654" spans="1:5" x14ac:dyDescent="0.25">
      <c r="A654" t="s">
        <v>1081</v>
      </c>
      <c r="B654"/>
      <c r="C654"/>
      <c r="D654" s="4" t="s">
        <v>239</v>
      </c>
      <c r="E654" s="22">
        <v>1655.99</v>
      </c>
    </row>
    <row r="655" spans="1:5" x14ac:dyDescent="0.25">
      <c r="A655" t="s">
        <v>1082</v>
      </c>
      <c r="B655"/>
      <c r="C655"/>
      <c r="D655" s="4" t="s">
        <v>232</v>
      </c>
      <c r="E655" s="22">
        <v>14</v>
      </c>
    </row>
    <row r="656" spans="1:5" x14ac:dyDescent="0.25">
      <c r="A656" t="s">
        <v>1083</v>
      </c>
      <c r="B656"/>
      <c r="C656"/>
      <c r="D656" s="4" t="s">
        <v>239</v>
      </c>
      <c r="E656" s="22">
        <v>500</v>
      </c>
    </row>
    <row r="657" spans="1:5" x14ac:dyDescent="0.25">
      <c r="A657" t="s">
        <v>1084</v>
      </c>
      <c r="B657"/>
      <c r="C657"/>
      <c r="D657" s="4" t="s">
        <v>1141</v>
      </c>
      <c r="E657" s="22">
        <v>100</v>
      </c>
    </row>
    <row r="658" spans="1:5" x14ac:dyDescent="0.25">
      <c r="A658" t="s">
        <v>1085</v>
      </c>
      <c r="B658"/>
      <c r="C658"/>
      <c r="D658" s="4" t="s">
        <v>239</v>
      </c>
      <c r="E658" s="22">
        <v>1392.1</v>
      </c>
    </row>
    <row r="659" spans="1:5" x14ac:dyDescent="0.25">
      <c r="A659" t="s">
        <v>1086</v>
      </c>
      <c r="B659"/>
      <c r="C659"/>
      <c r="D659" s="4" t="s">
        <v>231</v>
      </c>
      <c r="E659" s="22">
        <v>1606</v>
      </c>
    </row>
    <row r="660" spans="1:5" x14ac:dyDescent="0.25">
      <c r="A660" t="s">
        <v>668</v>
      </c>
      <c r="B660"/>
      <c r="C660"/>
      <c r="D660" s="4" t="s">
        <v>256</v>
      </c>
      <c r="E660" s="22">
        <v>41585.769999999997</v>
      </c>
    </row>
    <row r="661" spans="1:5" x14ac:dyDescent="0.25">
      <c r="A661" t="s">
        <v>1087</v>
      </c>
      <c r="B661"/>
      <c r="C661"/>
      <c r="D661" s="4" t="s">
        <v>1155</v>
      </c>
      <c r="E661" s="22">
        <v>300</v>
      </c>
    </row>
    <row r="662" spans="1:5" x14ac:dyDescent="0.25">
      <c r="A662" t="s">
        <v>1088</v>
      </c>
      <c r="B662"/>
      <c r="C662"/>
      <c r="D662" s="4" t="s">
        <v>1146</v>
      </c>
      <c r="E662" s="22">
        <v>1867.31</v>
      </c>
    </row>
    <row r="663" spans="1:5" x14ac:dyDescent="0.25">
      <c r="A663" t="s">
        <v>1089</v>
      </c>
      <c r="B663"/>
      <c r="C663"/>
      <c r="D663" s="4" t="s">
        <v>218</v>
      </c>
      <c r="E663" s="22">
        <v>1350</v>
      </c>
    </row>
    <row r="664" spans="1:5" x14ac:dyDescent="0.25">
      <c r="A664" t="s">
        <v>1090</v>
      </c>
      <c r="B664"/>
      <c r="C664"/>
      <c r="D664" s="4" t="s">
        <v>224</v>
      </c>
      <c r="E664" s="22">
        <v>2079.12</v>
      </c>
    </row>
    <row r="665" spans="1:5" x14ac:dyDescent="0.25">
      <c r="A665" t="s">
        <v>1091</v>
      </c>
      <c r="B665"/>
      <c r="C665"/>
      <c r="D665" s="4" t="s">
        <v>232</v>
      </c>
      <c r="E665" s="22">
        <v>304.47000000000003</v>
      </c>
    </row>
    <row r="666" spans="1:5" x14ac:dyDescent="0.25">
      <c r="A666" t="s">
        <v>649</v>
      </c>
      <c r="B666"/>
      <c r="C666"/>
      <c r="D666" s="4" t="s">
        <v>250</v>
      </c>
      <c r="E666" s="22">
        <v>700</v>
      </c>
    </row>
    <row r="667" spans="1:5" x14ac:dyDescent="0.25">
      <c r="A667" t="s">
        <v>824</v>
      </c>
      <c r="B667"/>
      <c r="C667"/>
      <c r="D667" s="4" t="s">
        <v>259</v>
      </c>
      <c r="E667" s="22">
        <v>8484.8799999999992</v>
      </c>
    </row>
    <row r="668" spans="1:5" x14ac:dyDescent="0.25">
      <c r="A668" t="s">
        <v>1092</v>
      </c>
      <c r="B668"/>
      <c r="C668"/>
      <c r="D668" s="4" t="s">
        <v>130</v>
      </c>
      <c r="E668" s="22">
        <v>300</v>
      </c>
    </row>
    <row r="669" spans="1:5" x14ac:dyDescent="0.25">
      <c r="A669" t="s">
        <v>826</v>
      </c>
      <c r="B669"/>
      <c r="C669"/>
      <c r="D669" s="4" t="s">
        <v>255</v>
      </c>
      <c r="E669" s="22">
        <v>92329.41</v>
      </c>
    </row>
    <row r="670" spans="1:5" x14ac:dyDescent="0.25">
      <c r="A670" t="s">
        <v>1093</v>
      </c>
      <c r="B670"/>
      <c r="C670"/>
      <c r="D670" s="4" t="s">
        <v>250</v>
      </c>
      <c r="E670" s="22">
        <v>4100</v>
      </c>
    </row>
    <row r="671" spans="1:5" x14ac:dyDescent="0.25">
      <c r="A671" t="s">
        <v>1094</v>
      </c>
      <c r="B671"/>
      <c r="C671"/>
      <c r="D671" s="4" t="s">
        <v>242</v>
      </c>
      <c r="E671" s="22">
        <v>1462.5</v>
      </c>
    </row>
    <row r="672" spans="1:5" x14ac:dyDescent="0.25">
      <c r="A672" t="s">
        <v>1095</v>
      </c>
      <c r="B672"/>
      <c r="C672"/>
      <c r="D672" s="4" t="s">
        <v>1147</v>
      </c>
      <c r="E672" s="22">
        <v>12054.28</v>
      </c>
    </row>
    <row r="673" spans="1:5" x14ac:dyDescent="0.25">
      <c r="A673" t="s">
        <v>1096</v>
      </c>
      <c r="B673"/>
      <c r="C673"/>
      <c r="D673" s="4" t="s">
        <v>130</v>
      </c>
      <c r="E673" s="22">
        <v>287.66000000000003</v>
      </c>
    </row>
    <row r="674" spans="1:5" x14ac:dyDescent="0.25">
      <c r="A674" t="s">
        <v>1097</v>
      </c>
      <c r="B674"/>
      <c r="C674"/>
      <c r="D674" s="4" t="s">
        <v>227</v>
      </c>
      <c r="E674" s="22">
        <v>755.7</v>
      </c>
    </row>
    <row r="675" spans="1:5" x14ac:dyDescent="0.25">
      <c r="A675" t="s">
        <v>640</v>
      </c>
      <c r="B675"/>
      <c r="C675"/>
      <c r="D675" s="4" t="s">
        <v>234</v>
      </c>
      <c r="E675" s="22">
        <v>4492.74</v>
      </c>
    </row>
    <row r="676" spans="1:5" x14ac:dyDescent="0.25">
      <c r="A676" t="s">
        <v>1098</v>
      </c>
      <c r="B676"/>
      <c r="C676"/>
      <c r="D676" s="4" t="s">
        <v>130</v>
      </c>
      <c r="E676" s="22">
        <v>118.8</v>
      </c>
    </row>
    <row r="677" spans="1:5" x14ac:dyDescent="0.25">
      <c r="A677" t="s">
        <v>1099</v>
      </c>
      <c r="B677"/>
      <c r="C677"/>
      <c r="D677" s="4" t="s">
        <v>219</v>
      </c>
      <c r="E677" s="22">
        <v>1133</v>
      </c>
    </row>
    <row r="678" spans="1:5" x14ac:dyDescent="0.25">
      <c r="A678" t="s">
        <v>1100</v>
      </c>
      <c r="B678"/>
      <c r="C678"/>
      <c r="D678" s="4" t="s">
        <v>232</v>
      </c>
      <c r="E678" s="22">
        <v>464.26</v>
      </c>
    </row>
    <row r="679" spans="1:5" x14ac:dyDescent="0.25">
      <c r="A679" t="s">
        <v>1101</v>
      </c>
      <c r="B679"/>
      <c r="C679"/>
      <c r="D679" s="4" t="s">
        <v>239</v>
      </c>
      <c r="E679" s="22">
        <v>599.08000000000004</v>
      </c>
    </row>
    <row r="680" spans="1:5" x14ac:dyDescent="0.25">
      <c r="A680" t="s">
        <v>643</v>
      </c>
      <c r="B680"/>
      <c r="C680"/>
      <c r="D680" s="4" t="s">
        <v>262</v>
      </c>
      <c r="E680" s="22">
        <v>19106.23</v>
      </c>
    </row>
    <row r="681" spans="1:5" x14ac:dyDescent="0.25">
      <c r="A681" t="s">
        <v>1102</v>
      </c>
      <c r="B681"/>
      <c r="C681"/>
      <c r="D681" s="4" t="s">
        <v>1153</v>
      </c>
      <c r="E681" s="22">
        <v>18.16</v>
      </c>
    </row>
    <row r="682" spans="1:5" x14ac:dyDescent="0.25">
      <c r="A682" t="s">
        <v>1103</v>
      </c>
      <c r="B682"/>
      <c r="C682"/>
      <c r="D682" s="4" t="s">
        <v>1141</v>
      </c>
      <c r="E682" s="22">
        <v>200</v>
      </c>
    </row>
    <row r="683" spans="1:5" x14ac:dyDescent="0.25">
      <c r="A683" t="s">
        <v>1104</v>
      </c>
      <c r="B683"/>
      <c r="C683"/>
      <c r="D683" s="4" t="s">
        <v>218</v>
      </c>
      <c r="E683" s="22">
        <v>765</v>
      </c>
    </row>
    <row r="684" spans="1:5" x14ac:dyDescent="0.25">
      <c r="A684" t="s">
        <v>1105</v>
      </c>
      <c r="B684"/>
      <c r="C684"/>
      <c r="D684" s="4" t="s">
        <v>228</v>
      </c>
      <c r="E684" s="22">
        <v>3733.39</v>
      </c>
    </row>
    <row r="685" spans="1:5" x14ac:dyDescent="0.25">
      <c r="A685" t="s">
        <v>1106</v>
      </c>
      <c r="B685"/>
      <c r="C685"/>
      <c r="D685" s="4" t="s">
        <v>226</v>
      </c>
      <c r="E685" s="22">
        <v>130</v>
      </c>
    </row>
    <row r="686" spans="1:5" x14ac:dyDescent="0.25">
      <c r="A686" t="s">
        <v>1107</v>
      </c>
      <c r="B686"/>
      <c r="C686"/>
      <c r="D686" s="4" t="s">
        <v>1141</v>
      </c>
      <c r="E686" s="22">
        <v>100</v>
      </c>
    </row>
    <row r="687" spans="1:5" x14ac:dyDescent="0.25">
      <c r="A687" t="s">
        <v>1108</v>
      </c>
      <c r="B687"/>
      <c r="C687"/>
      <c r="D687" s="4" t="s">
        <v>238</v>
      </c>
      <c r="E687" s="22">
        <v>27888</v>
      </c>
    </row>
    <row r="688" spans="1:5" x14ac:dyDescent="0.25">
      <c r="A688" t="s">
        <v>1109</v>
      </c>
      <c r="B688"/>
      <c r="C688"/>
      <c r="D688" s="4" t="s">
        <v>1154</v>
      </c>
      <c r="E688" s="22">
        <v>630</v>
      </c>
    </row>
    <row r="689" spans="1:5" x14ac:dyDescent="0.25">
      <c r="A689" t="s">
        <v>1110</v>
      </c>
      <c r="B689"/>
      <c r="C689"/>
      <c r="D689" s="4" t="s">
        <v>239</v>
      </c>
      <c r="E689" s="22">
        <v>175</v>
      </c>
    </row>
    <row r="690" spans="1:5" x14ac:dyDescent="0.25">
      <c r="A690" t="s">
        <v>1111</v>
      </c>
      <c r="B690"/>
      <c r="C690"/>
      <c r="D690" s="4" t="s">
        <v>218</v>
      </c>
      <c r="E690" s="22">
        <v>4095</v>
      </c>
    </row>
    <row r="691" spans="1:5" x14ac:dyDescent="0.25">
      <c r="A691" t="s">
        <v>1112</v>
      </c>
      <c r="B691"/>
      <c r="C691"/>
      <c r="D691" s="4" t="s">
        <v>218</v>
      </c>
      <c r="E691" s="22">
        <v>452</v>
      </c>
    </row>
    <row r="692" spans="1:5" x14ac:dyDescent="0.25">
      <c r="A692" t="s">
        <v>642</v>
      </c>
      <c r="B692"/>
      <c r="C692"/>
      <c r="D692" s="4" t="s">
        <v>130</v>
      </c>
      <c r="E692" s="22">
        <v>6896.19</v>
      </c>
    </row>
    <row r="693" spans="1:5" x14ac:dyDescent="0.25">
      <c r="A693" t="s">
        <v>654</v>
      </c>
      <c r="B693"/>
      <c r="C693"/>
      <c r="D693" s="4" t="s">
        <v>1148</v>
      </c>
      <c r="E693" s="22">
        <v>1812.59</v>
      </c>
    </row>
    <row r="694" spans="1:5" x14ac:dyDescent="0.25">
      <c r="A694" t="s">
        <v>1113</v>
      </c>
      <c r="B694"/>
      <c r="C694"/>
      <c r="D694" s="4" t="s">
        <v>232</v>
      </c>
      <c r="E694" s="22">
        <v>2310</v>
      </c>
    </row>
    <row r="695" spans="1:5" x14ac:dyDescent="0.25">
      <c r="A695" t="s">
        <v>1114</v>
      </c>
      <c r="B695"/>
      <c r="C695"/>
      <c r="D695" s="4" t="s">
        <v>232</v>
      </c>
      <c r="E695" s="22">
        <v>557</v>
      </c>
    </row>
    <row r="696" spans="1:5" x14ac:dyDescent="0.25">
      <c r="A696" t="s">
        <v>1115</v>
      </c>
      <c r="B696"/>
      <c r="C696"/>
      <c r="D696" s="4" t="s">
        <v>218</v>
      </c>
      <c r="E696" s="22">
        <v>1364.3</v>
      </c>
    </row>
    <row r="697" spans="1:5" x14ac:dyDescent="0.25">
      <c r="A697" t="s">
        <v>1116</v>
      </c>
      <c r="B697"/>
      <c r="C697"/>
      <c r="D697" s="4" t="s">
        <v>231</v>
      </c>
      <c r="E697" s="22">
        <v>1700</v>
      </c>
    </row>
    <row r="698" spans="1:5" x14ac:dyDescent="0.25">
      <c r="A698" t="s">
        <v>1117</v>
      </c>
      <c r="B698"/>
      <c r="C698"/>
      <c r="D698" s="4" t="s">
        <v>218</v>
      </c>
      <c r="E698" s="22">
        <v>754.51</v>
      </c>
    </row>
    <row r="699" spans="1:5" x14ac:dyDescent="0.25">
      <c r="A699" t="s">
        <v>1118</v>
      </c>
      <c r="B699"/>
      <c r="C699"/>
      <c r="D699" s="4" t="s">
        <v>218</v>
      </c>
      <c r="E699" s="22">
        <v>550</v>
      </c>
    </row>
    <row r="700" spans="1:5" x14ac:dyDescent="0.25">
      <c r="A700" t="s">
        <v>1119</v>
      </c>
      <c r="B700"/>
      <c r="C700"/>
      <c r="D700" s="4" t="s">
        <v>1153</v>
      </c>
      <c r="E700" s="22">
        <v>129.82</v>
      </c>
    </row>
    <row r="701" spans="1:5" x14ac:dyDescent="0.25">
      <c r="A701" t="s">
        <v>407</v>
      </c>
      <c r="B701"/>
      <c r="C701"/>
      <c r="D701" s="4" t="s">
        <v>148</v>
      </c>
      <c r="E701" s="22">
        <v>257.27</v>
      </c>
    </row>
    <row r="702" spans="1:5" x14ac:dyDescent="0.25">
      <c r="A702" t="s">
        <v>1120</v>
      </c>
      <c r="B702"/>
      <c r="C702"/>
      <c r="D702" s="4" t="s">
        <v>239</v>
      </c>
      <c r="E702" s="22">
        <v>2031.46</v>
      </c>
    </row>
    <row r="703" spans="1:5" x14ac:dyDescent="0.25">
      <c r="A703" t="s">
        <v>1121</v>
      </c>
      <c r="B703"/>
      <c r="C703"/>
      <c r="D703" s="4" t="s">
        <v>1149</v>
      </c>
      <c r="E703" s="22">
        <v>3961.11</v>
      </c>
    </row>
    <row r="704" spans="1:5" x14ac:dyDescent="0.25">
      <c r="A704" t="s">
        <v>1122</v>
      </c>
      <c r="B704"/>
      <c r="C704"/>
      <c r="D704" s="4" t="s">
        <v>232</v>
      </c>
      <c r="E704" s="22">
        <v>6550.49</v>
      </c>
    </row>
    <row r="705" spans="1:5" x14ac:dyDescent="0.25">
      <c r="A705" t="s">
        <v>1123</v>
      </c>
      <c r="B705"/>
      <c r="C705"/>
      <c r="D705" s="4" t="s">
        <v>134</v>
      </c>
      <c r="E705" s="22">
        <v>3994</v>
      </c>
    </row>
    <row r="706" spans="1:5" x14ac:dyDescent="0.25">
      <c r="A706" t="s">
        <v>634</v>
      </c>
      <c r="B706"/>
      <c r="C706"/>
      <c r="D706" s="4" t="s">
        <v>256</v>
      </c>
      <c r="E706" s="22">
        <v>29813.35</v>
      </c>
    </row>
    <row r="707" spans="1:5" x14ac:dyDescent="0.25">
      <c r="A707" t="s">
        <v>1124</v>
      </c>
      <c r="B707"/>
      <c r="C707"/>
      <c r="D707" s="4" t="s">
        <v>230</v>
      </c>
      <c r="E707" s="22">
        <v>30700.02</v>
      </c>
    </row>
    <row r="708" spans="1:5" x14ac:dyDescent="0.25">
      <c r="A708" t="s">
        <v>1125</v>
      </c>
      <c r="B708"/>
      <c r="C708"/>
      <c r="D708" s="4" t="s">
        <v>250</v>
      </c>
      <c r="E708" s="22">
        <v>1434</v>
      </c>
    </row>
    <row r="709" spans="1:5" x14ac:dyDescent="0.25">
      <c r="A709" t="s">
        <v>868</v>
      </c>
      <c r="B709"/>
      <c r="C709"/>
      <c r="D709" s="4" t="s">
        <v>234</v>
      </c>
      <c r="E709" s="22">
        <v>103.5</v>
      </c>
    </row>
    <row r="710" spans="1:5" x14ac:dyDescent="0.25">
      <c r="A710" t="s">
        <v>1126</v>
      </c>
      <c r="B710"/>
      <c r="C710"/>
      <c r="D710" s="4" t="s">
        <v>224</v>
      </c>
      <c r="E710" s="22">
        <v>551.20000000000005</v>
      </c>
    </row>
    <row r="711" spans="1:5" x14ac:dyDescent="0.25">
      <c r="A711" t="s">
        <v>1127</v>
      </c>
      <c r="B711"/>
      <c r="C711"/>
      <c r="D711" s="4" t="s">
        <v>218</v>
      </c>
      <c r="E711" s="22">
        <v>9253.7999999999993</v>
      </c>
    </row>
    <row r="712" spans="1:5" x14ac:dyDescent="0.25">
      <c r="A712" t="s">
        <v>1151</v>
      </c>
      <c r="B712"/>
      <c r="C712"/>
      <c r="D712" s="4" t="s">
        <v>275</v>
      </c>
      <c r="E712" s="22">
        <v>640645</v>
      </c>
    </row>
    <row r="713" spans="1:5" x14ac:dyDescent="0.25">
      <c r="A713" t="s">
        <v>1152</v>
      </c>
      <c r="B713"/>
      <c r="C713"/>
      <c r="D713" s="4" t="s">
        <v>275</v>
      </c>
      <c r="E713" s="22">
        <v>200189.6</v>
      </c>
    </row>
    <row r="714" spans="1:5" x14ac:dyDescent="0.25">
      <c r="A714" t="s">
        <v>1128</v>
      </c>
      <c r="B714"/>
      <c r="C714"/>
      <c r="D714" s="4" t="s">
        <v>130</v>
      </c>
      <c r="E714" s="22">
        <v>360.63</v>
      </c>
    </row>
    <row r="715" spans="1:5" x14ac:dyDescent="0.25">
      <c r="A715" t="s">
        <v>1129</v>
      </c>
      <c r="B715"/>
      <c r="C715"/>
      <c r="D715" s="4" t="s">
        <v>219</v>
      </c>
      <c r="E715" s="22">
        <v>23012.14</v>
      </c>
    </row>
    <row r="716" spans="1:5" x14ac:dyDescent="0.25">
      <c r="A716" t="s">
        <v>805</v>
      </c>
      <c r="B716"/>
      <c r="C716"/>
      <c r="D716" s="4" t="s">
        <v>259</v>
      </c>
      <c r="E716" s="22">
        <v>118898.12</v>
      </c>
    </row>
    <row r="717" spans="1:5" x14ac:dyDescent="0.25">
      <c r="A717" t="s">
        <v>1130</v>
      </c>
      <c r="B717"/>
      <c r="C717"/>
      <c r="D717" s="4" t="s">
        <v>266</v>
      </c>
      <c r="E717" s="22">
        <v>3335</v>
      </c>
    </row>
    <row r="718" spans="1:5" x14ac:dyDescent="0.25">
      <c r="A718" t="s">
        <v>1131</v>
      </c>
      <c r="B718"/>
      <c r="C718"/>
      <c r="D718" s="4" t="s">
        <v>1150</v>
      </c>
      <c r="E718" s="22">
        <v>12037</v>
      </c>
    </row>
    <row r="719" spans="1:5" x14ac:dyDescent="0.25">
      <c r="A719" t="s">
        <v>650</v>
      </c>
      <c r="B719"/>
      <c r="C719"/>
      <c r="D719" s="4" t="s">
        <v>148</v>
      </c>
      <c r="E719" s="22">
        <v>21081.23</v>
      </c>
    </row>
    <row r="720" spans="1:5" x14ac:dyDescent="0.25">
      <c r="A720" t="s">
        <v>1132</v>
      </c>
      <c r="B720"/>
      <c r="C720"/>
      <c r="D720" s="4" t="s">
        <v>1141</v>
      </c>
      <c r="E720" s="22">
        <v>100</v>
      </c>
    </row>
    <row r="721" spans="1:5" x14ac:dyDescent="0.25">
      <c r="A721" t="s">
        <v>1133</v>
      </c>
      <c r="B721"/>
      <c r="C721"/>
      <c r="D721" s="4" t="s">
        <v>1141</v>
      </c>
      <c r="E721" s="22">
        <v>200</v>
      </c>
    </row>
    <row r="722" spans="1:5" x14ac:dyDescent="0.25">
      <c r="A722" t="s">
        <v>1134</v>
      </c>
      <c r="B722"/>
      <c r="C722"/>
      <c r="D722" s="4" t="s">
        <v>224</v>
      </c>
      <c r="E722" s="22">
        <v>171.59</v>
      </c>
    </row>
    <row r="723" spans="1:5" x14ac:dyDescent="0.25">
      <c r="A723" t="s">
        <v>682</v>
      </c>
      <c r="B723"/>
      <c r="C723"/>
      <c r="D723" s="4" t="s">
        <v>130</v>
      </c>
      <c r="E723" s="22">
        <v>3461.73</v>
      </c>
    </row>
    <row r="724" spans="1:5" x14ac:dyDescent="0.25">
      <c r="A724" t="s">
        <v>644</v>
      </c>
      <c r="B724"/>
      <c r="C724"/>
      <c r="D724" s="4" t="s">
        <v>138</v>
      </c>
      <c r="E724" s="22">
        <v>5014.6400000000003</v>
      </c>
    </row>
    <row r="725" spans="1:5" x14ac:dyDescent="0.25">
      <c r="A725" t="s">
        <v>1135</v>
      </c>
      <c r="B725"/>
      <c r="C725"/>
      <c r="D725" s="4" t="s">
        <v>232</v>
      </c>
      <c r="E725" s="22">
        <v>198</v>
      </c>
    </row>
    <row r="726" spans="1:5" x14ac:dyDescent="0.25">
      <c r="A726" t="s">
        <v>1136</v>
      </c>
      <c r="B726"/>
      <c r="C726"/>
      <c r="D726" s="4" t="s">
        <v>151</v>
      </c>
      <c r="E726" s="22">
        <v>10729.41</v>
      </c>
    </row>
    <row r="727" spans="1:5" x14ac:dyDescent="0.25">
      <c r="A727" t="s">
        <v>1137</v>
      </c>
      <c r="B727"/>
      <c r="C727"/>
      <c r="D727" s="4" t="s">
        <v>242</v>
      </c>
      <c r="E727" s="22">
        <v>3200</v>
      </c>
    </row>
    <row r="728" spans="1:5" x14ac:dyDescent="0.25">
      <c r="A728" t="s">
        <v>1138</v>
      </c>
      <c r="B728"/>
      <c r="C728"/>
      <c r="D728" s="4" t="s">
        <v>231</v>
      </c>
      <c r="E728" s="22">
        <v>657</v>
      </c>
    </row>
    <row r="729" spans="1:5" x14ac:dyDescent="0.25">
      <c r="A729" t="s">
        <v>1139</v>
      </c>
      <c r="B729"/>
      <c r="C729"/>
      <c r="D729" s="4" t="s">
        <v>138</v>
      </c>
      <c r="E729" s="22">
        <v>1355.3</v>
      </c>
    </row>
    <row r="730" spans="1:5" x14ac:dyDescent="0.25">
      <c r="A730" t="s">
        <v>1140</v>
      </c>
      <c r="B730"/>
      <c r="C730"/>
      <c r="D730" s="4" t="s">
        <v>218</v>
      </c>
      <c r="E730" s="22">
        <v>1928.45</v>
      </c>
    </row>
    <row r="731" spans="1:5" ht="15.75" thickBot="1" x14ac:dyDescent="0.3">
      <c r="A731" t="s">
        <v>269</v>
      </c>
      <c r="B731"/>
      <c r="C731"/>
      <c r="D731" s="4"/>
      <c r="E731" s="26">
        <f>SUM(E473:E730)</f>
        <v>2295405.62</v>
      </c>
    </row>
    <row r="732" spans="1:5" x14ac:dyDescent="0.25">
      <c r="A732" t="s">
        <v>270</v>
      </c>
      <c r="B732" s="4"/>
      <c r="C732" s="4"/>
      <c r="D732" s="4"/>
      <c r="E732" s="4">
        <f>SUM(E335+E444+E471+E731)</f>
        <v>5153527.78</v>
      </c>
    </row>
    <row r="733" spans="1:5" x14ac:dyDescent="0.25">
      <c r="B733" s="4"/>
      <c r="C733" s="4"/>
      <c r="D733" s="4"/>
      <c r="E733" s="4"/>
    </row>
    <row r="734" spans="1:5" x14ac:dyDescent="0.25">
      <c r="B734" s="39" t="s">
        <v>271</v>
      </c>
      <c r="C734" s="39"/>
      <c r="D734" s="39"/>
      <c r="E734" s="4"/>
    </row>
    <row r="735" spans="1:5" x14ac:dyDescent="0.25">
      <c r="A735" t="s">
        <v>272</v>
      </c>
      <c r="B735"/>
      <c r="C735" s="4"/>
      <c r="D735" s="4"/>
      <c r="E735" s="22">
        <v>445644.9</v>
      </c>
    </row>
    <row r="736" spans="1:5" x14ac:dyDescent="0.25">
      <c r="A736" t="s">
        <v>273</v>
      </c>
      <c r="B736"/>
      <c r="C736" s="4"/>
      <c r="D736" s="4"/>
      <c r="E736" s="22">
        <v>128440.27</v>
      </c>
    </row>
    <row r="737" spans="1:5" ht="15.75" x14ac:dyDescent="0.25">
      <c r="A737" s="40" t="s">
        <v>167</v>
      </c>
      <c r="B737" s="40"/>
      <c r="C737" s="4"/>
      <c r="D737" s="22" t="s">
        <v>605</v>
      </c>
      <c r="E737" s="22">
        <v>356946.25</v>
      </c>
    </row>
    <row r="738" spans="1:5" x14ac:dyDescent="0.25">
      <c r="A738" t="s">
        <v>99</v>
      </c>
      <c r="B738"/>
      <c r="C738" s="4"/>
      <c r="D738" s="4"/>
      <c r="E738" s="22">
        <v>28374.45</v>
      </c>
    </row>
    <row r="739" spans="1:5" x14ac:dyDescent="0.25">
      <c r="A739" t="s">
        <v>787</v>
      </c>
      <c r="B739"/>
      <c r="C739" s="4"/>
      <c r="D739" s="4"/>
      <c r="E739" s="22">
        <v>8069.03</v>
      </c>
    </row>
    <row r="740" spans="1:5" x14ac:dyDescent="0.25">
      <c r="A740" t="s">
        <v>274</v>
      </c>
      <c r="B740"/>
      <c r="C740" s="4"/>
      <c r="D740" s="4"/>
      <c r="E740" s="22">
        <v>39484.160000000003</v>
      </c>
    </row>
    <row r="741" spans="1:5" x14ac:dyDescent="0.25">
      <c r="A741" t="s">
        <v>275</v>
      </c>
      <c r="B741"/>
      <c r="C741" s="4"/>
      <c r="D741" s="4"/>
      <c r="E741" s="24">
        <v>80000</v>
      </c>
    </row>
    <row r="742" spans="1:5" x14ac:dyDescent="0.25">
      <c r="A742" t="s">
        <v>276</v>
      </c>
      <c r="B742"/>
      <c r="C742"/>
      <c r="D742" s="4"/>
      <c r="E742" s="22">
        <f>SUM(E735:E741)</f>
        <v>1086959.06</v>
      </c>
    </row>
    <row r="743" spans="1:5" x14ac:dyDescent="0.25">
      <c r="B743" s="4"/>
      <c r="C743" s="4"/>
      <c r="D743" s="4"/>
      <c r="E743" s="4"/>
    </row>
    <row r="744" spans="1:5" x14ac:dyDescent="0.25">
      <c r="B744" s="39" t="s">
        <v>277</v>
      </c>
      <c r="C744" s="39"/>
      <c r="D744" s="39"/>
      <c r="E744" s="4"/>
    </row>
    <row r="745" spans="1:5" x14ac:dyDescent="0.25">
      <c r="A745" t="s">
        <v>278</v>
      </c>
      <c r="B745"/>
      <c r="C745" s="4"/>
      <c r="D745" s="4" t="s">
        <v>107</v>
      </c>
      <c r="E745" s="35">
        <v>15195.87</v>
      </c>
    </row>
    <row r="746" spans="1:5" x14ac:dyDescent="0.25">
      <c r="A746" t="s">
        <v>778</v>
      </c>
      <c r="B746"/>
      <c r="C746" s="4"/>
      <c r="D746" s="4" t="s">
        <v>107</v>
      </c>
      <c r="E746" s="35">
        <v>9377.5300000000007</v>
      </c>
    </row>
    <row r="747" spans="1:5" x14ac:dyDescent="0.25">
      <c r="A747" t="s">
        <v>279</v>
      </c>
      <c r="B747"/>
      <c r="C747" s="4"/>
      <c r="D747" s="4" t="s">
        <v>107</v>
      </c>
      <c r="E747" s="35">
        <v>35120.949999999997</v>
      </c>
    </row>
    <row r="748" spans="1:5" x14ac:dyDescent="0.25">
      <c r="A748" t="s">
        <v>280</v>
      </c>
      <c r="B748"/>
      <c r="C748" s="4"/>
      <c r="D748" s="4" t="s">
        <v>107</v>
      </c>
      <c r="E748" s="35">
        <v>61439.88</v>
      </c>
    </row>
    <row r="749" spans="1:5" x14ac:dyDescent="0.25">
      <c r="A749" t="s">
        <v>779</v>
      </c>
      <c r="B749"/>
      <c r="C749" s="4"/>
      <c r="D749" s="4" t="s">
        <v>107</v>
      </c>
      <c r="E749" s="35">
        <v>14500.68</v>
      </c>
    </row>
    <row r="750" spans="1:5" x14ac:dyDescent="0.25">
      <c r="A750" t="s">
        <v>780</v>
      </c>
      <c r="B750"/>
      <c r="C750" s="4"/>
      <c r="D750" s="4" t="s">
        <v>107</v>
      </c>
      <c r="E750" s="35">
        <v>36410.32</v>
      </c>
    </row>
    <row r="751" spans="1:5" x14ac:dyDescent="0.25">
      <c r="A751" t="s">
        <v>781</v>
      </c>
      <c r="B751"/>
      <c r="C751" s="4"/>
      <c r="D751" s="4" t="s">
        <v>107</v>
      </c>
      <c r="E751" s="35">
        <v>5071.6000000000004</v>
      </c>
    </row>
    <row r="752" spans="1:5" x14ac:dyDescent="0.25">
      <c r="A752" t="s">
        <v>782</v>
      </c>
      <c r="B752"/>
      <c r="C752" s="4"/>
      <c r="D752" s="4" t="s">
        <v>107</v>
      </c>
      <c r="E752" s="35">
        <v>40532.550000000003</v>
      </c>
    </row>
    <row r="753" spans="1:5" x14ac:dyDescent="0.25">
      <c r="A753" t="s">
        <v>783</v>
      </c>
      <c r="B753"/>
      <c r="C753" s="4"/>
      <c r="D753" s="4" t="s">
        <v>107</v>
      </c>
      <c r="E753" s="35">
        <v>13260.34</v>
      </c>
    </row>
    <row r="754" spans="1:5" x14ac:dyDescent="0.25">
      <c r="A754" t="s">
        <v>784</v>
      </c>
      <c r="B754"/>
      <c r="C754" s="4"/>
      <c r="D754" s="4" t="s">
        <v>107</v>
      </c>
      <c r="E754" s="35">
        <v>22620.68</v>
      </c>
    </row>
    <row r="755" spans="1:5" x14ac:dyDescent="0.25">
      <c r="A755" s="45" t="s">
        <v>281</v>
      </c>
      <c r="B755" s="45"/>
      <c r="C755" s="4"/>
      <c r="D755" s="4" t="s">
        <v>107</v>
      </c>
      <c r="E755" s="35">
        <v>27360.799999999999</v>
      </c>
    </row>
    <row r="756" spans="1:5" x14ac:dyDescent="0.25">
      <c r="A756" s="45" t="s">
        <v>282</v>
      </c>
      <c r="B756" s="45"/>
      <c r="C756" s="4"/>
      <c r="D756" s="4" t="s">
        <v>107</v>
      </c>
      <c r="E756" s="35">
        <v>31426.33</v>
      </c>
    </row>
    <row r="757" spans="1:5" x14ac:dyDescent="0.25">
      <c r="A757" s="45" t="s">
        <v>785</v>
      </c>
      <c r="B757" s="45"/>
      <c r="C757" s="4"/>
      <c r="D757" s="4" t="s">
        <v>107</v>
      </c>
      <c r="E757" s="35">
        <v>25903.91</v>
      </c>
    </row>
    <row r="758" spans="1:5" x14ac:dyDescent="0.25">
      <c r="A758" s="45" t="s">
        <v>283</v>
      </c>
      <c r="B758" s="45"/>
      <c r="C758" s="4"/>
      <c r="D758" s="4" t="s">
        <v>107</v>
      </c>
      <c r="E758" s="35">
        <v>8768.8799999999992</v>
      </c>
    </row>
    <row r="759" spans="1:5" x14ac:dyDescent="0.25">
      <c r="A759" s="45" t="s">
        <v>284</v>
      </c>
      <c r="B759" s="45"/>
      <c r="C759" s="4"/>
      <c r="D759" s="4" t="s">
        <v>107</v>
      </c>
      <c r="E759" s="35">
        <v>31275.81</v>
      </c>
    </row>
    <row r="760" spans="1:5" x14ac:dyDescent="0.25">
      <c r="A760" s="45" t="s">
        <v>786</v>
      </c>
      <c r="B760" s="45"/>
      <c r="C760" s="4"/>
      <c r="D760" s="4" t="s">
        <v>107</v>
      </c>
      <c r="E760" s="35">
        <v>12299.31</v>
      </c>
    </row>
    <row r="761" spans="1:5" x14ac:dyDescent="0.25">
      <c r="A761" s="45" t="s">
        <v>285</v>
      </c>
      <c r="B761" s="45"/>
      <c r="C761" s="4"/>
      <c r="D761" s="4" t="s">
        <v>107</v>
      </c>
      <c r="E761" s="35">
        <v>29923.14</v>
      </c>
    </row>
    <row r="762" spans="1:5" x14ac:dyDescent="0.25">
      <c r="A762" s="45" t="s">
        <v>286</v>
      </c>
      <c r="B762" s="45"/>
      <c r="C762" s="45"/>
      <c r="D762" s="4"/>
      <c r="E762" s="19">
        <f>SUM(E745:E761)</f>
        <v>420488.58</v>
      </c>
    </row>
    <row r="763" spans="1:5" x14ac:dyDescent="0.25">
      <c r="A763" s="45" t="s">
        <v>123</v>
      </c>
      <c r="B763" s="45"/>
      <c r="C763" s="45"/>
      <c r="D763" s="4"/>
      <c r="E763" s="4">
        <v>167220.49</v>
      </c>
    </row>
    <row r="764" spans="1:5" x14ac:dyDescent="0.25">
      <c r="A764" s="45" t="s">
        <v>287</v>
      </c>
      <c r="B764" s="45"/>
      <c r="C764" s="45"/>
      <c r="D764" s="4"/>
      <c r="E764" s="4">
        <v>-5399.74</v>
      </c>
    </row>
    <row r="765" spans="1:5" x14ac:dyDescent="0.25">
      <c r="A765" s="45" t="s">
        <v>288</v>
      </c>
      <c r="B765" s="45"/>
      <c r="C765" s="45"/>
      <c r="D765" s="4"/>
      <c r="E765" s="4">
        <v>0</v>
      </c>
    </row>
    <row r="766" spans="1:5" ht="15.75" thickBot="1" x14ac:dyDescent="0.3">
      <c r="A766" s="45" t="s">
        <v>126</v>
      </c>
      <c r="B766" s="45"/>
      <c r="C766" s="45"/>
      <c r="D766" s="4"/>
      <c r="E766" s="29">
        <v>206998.8</v>
      </c>
    </row>
    <row r="767" spans="1:5" x14ac:dyDescent="0.25">
      <c r="A767" s="45" t="s">
        <v>289</v>
      </c>
      <c r="B767" s="45"/>
      <c r="C767" s="45"/>
      <c r="D767" s="4"/>
      <c r="E767" s="4">
        <f>SUM(E762:E766)</f>
        <v>789308.13000000012</v>
      </c>
    </row>
    <row r="768" spans="1:5" x14ac:dyDescent="0.25">
      <c r="A768" s="45"/>
      <c r="B768" s="45"/>
      <c r="C768" s="45"/>
      <c r="D768" s="4"/>
      <c r="E768" s="4"/>
    </row>
    <row r="769" spans="1:5" x14ac:dyDescent="0.25">
      <c r="B769" s="46" t="s">
        <v>290</v>
      </c>
      <c r="C769" s="46"/>
      <c r="D769" s="46"/>
      <c r="E769" s="4"/>
    </row>
    <row r="770" spans="1:5" x14ac:dyDescent="0.25">
      <c r="A770" s="45" t="s">
        <v>217</v>
      </c>
      <c r="B770" s="45"/>
      <c r="C770" s="45"/>
      <c r="D770" s="34" t="s">
        <v>130</v>
      </c>
      <c r="E770" s="22">
        <v>170</v>
      </c>
    </row>
    <row r="771" spans="1:5" x14ac:dyDescent="0.25">
      <c r="A771" s="45" t="s">
        <v>221</v>
      </c>
      <c r="B771" s="45"/>
      <c r="C771" s="45"/>
      <c r="D771" s="34" t="s">
        <v>219</v>
      </c>
      <c r="E771" s="22">
        <v>372</v>
      </c>
    </row>
    <row r="772" spans="1:5" x14ac:dyDescent="0.25">
      <c r="A772" t="s">
        <v>761</v>
      </c>
      <c r="B772"/>
      <c r="C772"/>
      <c r="D772" s="34" t="s">
        <v>232</v>
      </c>
      <c r="E772" s="22">
        <v>305.54000000000002</v>
      </c>
    </row>
    <row r="773" spans="1:5" x14ac:dyDescent="0.25">
      <c r="A773" t="s">
        <v>748</v>
      </c>
      <c r="B773"/>
      <c r="C773"/>
      <c r="D773" s="34" t="s">
        <v>130</v>
      </c>
      <c r="E773" s="22">
        <v>7886.49</v>
      </c>
    </row>
    <row r="774" spans="1:5" x14ac:dyDescent="0.25">
      <c r="A774" t="s">
        <v>758</v>
      </c>
      <c r="B774"/>
      <c r="C774"/>
      <c r="D774" s="34" t="s">
        <v>232</v>
      </c>
      <c r="E774" s="22">
        <v>510.77</v>
      </c>
    </row>
    <row r="775" spans="1:5" x14ac:dyDescent="0.25">
      <c r="A775" s="45" t="s">
        <v>291</v>
      </c>
      <c r="B775" s="45"/>
      <c r="C775" s="45"/>
      <c r="D775" s="34" t="s">
        <v>255</v>
      </c>
      <c r="E775" s="22">
        <v>399.89</v>
      </c>
    </row>
    <row r="776" spans="1:5" x14ac:dyDescent="0.25">
      <c r="A776" s="45" t="s">
        <v>292</v>
      </c>
      <c r="B776" s="45"/>
      <c r="C776" s="45"/>
      <c r="D776" s="34" t="s">
        <v>232</v>
      </c>
      <c r="E776" s="22">
        <v>16653.36</v>
      </c>
    </row>
    <row r="777" spans="1:5" x14ac:dyDescent="0.25">
      <c r="A777" s="45" t="s">
        <v>223</v>
      </c>
      <c r="B777" s="45"/>
      <c r="C777" s="45"/>
      <c r="D777" s="34" t="s">
        <v>232</v>
      </c>
      <c r="E777" s="22">
        <v>2933.1</v>
      </c>
    </row>
    <row r="778" spans="1:5" x14ac:dyDescent="0.25">
      <c r="A778" s="45" t="s">
        <v>225</v>
      </c>
      <c r="B778" s="45"/>
      <c r="C778" s="45"/>
      <c r="D778" s="34" t="s">
        <v>134</v>
      </c>
      <c r="E778" s="22">
        <v>34.17</v>
      </c>
    </row>
    <row r="779" spans="1:5" x14ac:dyDescent="0.25">
      <c r="A779" t="s">
        <v>750</v>
      </c>
      <c r="B779"/>
      <c r="C779"/>
      <c r="D779" s="34" t="s">
        <v>232</v>
      </c>
      <c r="E779" s="22">
        <v>5341</v>
      </c>
    </row>
    <row r="780" spans="1:5" x14ac:dyDescent="0.25">
      <c r="A780" t="s">
        <v>754</v>
      </c>
      <c r="B780"/>
      <c r="C780"/>
      <c r="D780" s="34" t="s">
        <v>232</v>
      </c>
      <c r="E780" s="22">
        <v>3024</v>
      </c>
    </row>
    <row r="781" spans="1:5" x14ac:dyDescent="0.25">
      <c r="A781" s="45" t="s">
        <v>233</v>
      </c>
      <c r="B781" s="45"/>
      <c r="C781" s="45"/>
      <c r="D781" s="34" t="s">
        <v>232</v>
      </c>
      <c r="E781" s="22">
        <v>17434.669999999998</v>
      </c>
    </row>
    <row r="782" spans="1:5" x14ac:dyDescent="0.25">
      <c r="A782" s="45" t="s">
        <v>236</v>
      </c>
      <c r="B782" s="45"/>
      <c r="C782" s="45"/>
      <c r="D782" s="34" t="s">
        <v>237</v>
      </c>
      <c r="E782" s="22">
        <v>1534.84</v>
      </c>
    </row>
    <row r="783" spans="1:5" x14ac:dyDescent="0.25">
      <c r="A783" t="s">
        <v>762</v>
      </c>
      <c r="B783"/>
      <c r="C783"/>
      <c r="D783" s="34" t="s">
        <v>232</v>
      </c>
      <c r="E783" s="22">
        <v>300</v>
      </c>
    </row>
    <row r="784" spans="1:5" x14ac:dyDescent="0.25">
      <c r="A784" t="s">
        <v>751</v>
      </c>
      <c r="B784"/>
      <c r="C784"/>
      <c r="D784" s="34" t="s">
        <v>232</v>
      </c>
      <c r="E784" s="22">
        <v>3980</v>
      </c>
    </row>
    <row r="785" spans="1:5" x14ac:dyDescent="0.25">
      <c r="A785" s="45" t="s">
        <v>766</v>
      </c>
      <c r="B785" s="45"/>
      <c r="C785" s="45"/>
      <c r="D785" s="34" t="s">
        <v>232</v>
      </c>
      <c r="E785" s="22">
        <v>136</v>
      </c>
    </row>
    <row r="786" spans="1:5" x14ac:dyDescent="0.25">
      <c r="A786" s="45" t="s">
        <v>767</v>
      </c>
      <c r="B786" s="45"/>
      <c r="C786" s="45"/>
      <c r="D786" s="34" t="s">
        <v>232</v>
      </c>
      <c r="E786" s="22">
        <v>103.07</v>
      </c>
    </row>
    <row r="787" spans="1:5" x14ac:dyDescent="0.25">
      <c r="A787" t="s">
        <v>776</v>
      </c>
      <c r="B787"/>
      <c r="C787"/>
      <c r="D787" s="34" t="s">
        <v>232</v>
      </c>
      <c r="E787" s="22">
        <v>750.88</v>
      </c>
    </row>
    <row r="788" spans="1:5" x14ac:dyDescent="0.25">
      <c r="A788" s="45" t="s">
        <v>293</v>
      </c>
      <c r="B788" s="45"/>
      <c r="C788" s="45"/>
      <c r="D788" s="34" t="s">
        <v>219</v>
      </c>
      <c r="E788" s="22">
        <v>1267.2</v>
      </c>
    </row>
    <row r="789" spans="1:5" x14ac:dyDescent="0.25">
      <c r="A789" s="45" t="s">
        <v>294</v>
      </c>
      <c r="B789" s="45"/>
      <c r="C789" s="45"/>
      <c r="D789" s="34" t="s">
        <v>232</v>
      </c>
      <c r="E789" s="22">
        <v>275.77999999999997</v>
      </c>
    </row>
    <row r="790" spans="1:5" x14ac:dyDescent="0.25">
      <c r="A790" t="s">
        <v>760</v>
      </c>
      <c r="B790"/>
      <c r="C790"/>
      <c r="D790" s="34" t="s">
        <v>232</v>
      </c>
      <c r="E790" s="22">
        <v>349.25</v>
      </c>
    </row>
    <row r="791" spans="1:5" x14ac:dyDescent="0.25">
      <c r="A791" t="s">
        <v>752</v>
      </c>
      <c r="B791"/>
      <c r="C791"/>
      <c r="D791" s="34" t="s">
        <v>232</v>
      </c>
      <c r="E791" s="22">
        <v>3715.35</v>
      </c>
    </row>
    <row r="792" spans="1:5" x14ac:dyDescent="0.25">
      <c r="A792" t="s">
        <v>755</v>
      </c>
      <c r="B792"/>
      <c r="C792"/>
      <c r="D792" s="34" t="s">
        <v>232</v>
      </c>
      <c r="E792" s="22">
        <v>1057.8399999999999</v>
      </c>
    </row>
    <row r="793" spans="1:5" x14ac:dyDescent="0.25">
      <c r="A793" s="45" t="s">
        <v>771</v>
      </c>
      <c r="B793" s="45"/>
      <c r="C793" s="45"/>
      <c r="D793" s="34" t="s">
        <v>232</v>
      </c>
      <c r="E793" s="22">
        <v>10.130000000000001</v>
      </c>
    </row>
    <row r="794" spans="1:5" x14ac:dyDescent="0.25">
      <c r="A794" s="45" t="s">
        <v>244</v>
      </c>
      <c r="B794" s="45"/>
      <c r="C794" s="45"/>
      <c r="D794" s="34" t="s">
        <v>232</v>
      </c>
      <c r="E794" s="22">
        <v>400</v>
      </c>
    </row>
    <row r="795" spans="1:5" x14ac:dyDescent="0.25">
      <c r="A795" s="45" t="s">
        <v>769</v>
      </c>
      <c r="B795" s="45"/>
      <c r="C795" s="45"/>
      <c r="D795" s="34" t="s">
        <v>232</v>
      </c>
      <c r="E795" s="22">
        <v>85.46</v>
      </c>
    </row>
    <row r="796" spans="1:5" x14ac:dyDescent="0.25">
      <c r="A796" t="s">
        <v>674</v>
      </c>
      <c r="B796"/>
      <c r="C796"/>
      <c r="D796" s="34" t="s">
        <v>219</v>
      </c>
      <c r="E796" s="22">
        <v>1693.08</v>
      </c>
    </row>
    <row r="797" spans="1:5" x14ac:dyDescent="0.25">
      <c r="A797" s="45" t="s">
        <v>295</v>
      </c>
      <c r="B797" s="45"/>
      <c r="C797" s="45"/>
      <c r="D797" s="34" t="s">
        <v>296</v>
      </c>
      <c r="E797" s="22">
        <v>3579.64</v>
      </c>
    </row>
    <row r="798" spans="1:5" x14ac:dyDescent="0.25">
      <c r="A798" s="45" t="s">
        <v>297</v>
      </c>
      <c r="B798" s="45"/>
      <c r="C798" s="45"/>
      <c r="D798" s="34" t="s">
        <v>232</v>
      </c>
      <c r="E798" s="22">
        <v>16628.98</v>
      </c>
    </row>
    <row r="799" spans="1:5" x14ac:dyDescent="0.25">
      <c r="A799" s="45" t="s">
        <v>768</v>
      </c>
      <c r="B799" s="45"/>
      <c r="C799" s="45"/>
      <c r="D799" s="34" t="s">
        <v>232</v>
      </c>
      <c r="E799" s="22">
        <v>100</v>
      </c>
    </row>
    <row r="800" spans="1:5" x14ac:dyDescent="0.25">
      <c r="A800" s="45" t="s">
        <v>298</v>
      </c>
      <c r="B800" s="45"/>
      <c r="C800" s="45"/>
      <c r="D800" s="34" t="s">
        <v>299</v>
      </c>
      <c r="E800" s="22">
        <v>170</v>
      </c>
    </row>
    <row r="801" spans="1:5" x14ac:dyDescent="0.25">
      <c r="A801" s="45" t="s">
        <v>300</v>
      </c>
      <c r="B801" s="45"/>
      <c r="C801" s="45"/>
      <c r="D801" s="34" t="s">
        <v>232</v>
      </c>
      <c r="E801" s="22">
        <v>3671</v>
      </c>
    </row>
    <row r="802" spans="1:5" x14ac:dyDescent="0.25">
      <c r="A802" t="s">
        <v>759</v>
      </c>
      <c r="B802"/>
      <c r="C802"/>
      <c r="D802" s="34" t="s">
        <v>232</v>
      </c>
      <c r="E802" s="22">
        <v>374</v>
      </c>
    </row>
    <row r="803" spans="1:5" x14ac:dyDescent="0.25">
      <c r="A803" t="s">
        <v>764</v>
      </c>
      <c r="B803"/>
      <c r="C803"/>
      <c r="D803" s="34" t="s">
        <v>232</v>
      </c>
      <c r="E803" s="22">
        <v>200</v>
      </c>
    </row>
    <row r="804" spans="1:5" x14ac:dyDescent="0.25">
      <c r="A804" s="45" t="s">
        <v>301</v>
      </c>
      <c r="B804" s="45"/>
      <c r="C804" s="45"/>
      <c r="D804" s="34" t="s">
        <v>232</v>
      </c>
      <c r="E804" s="22">
        <v>7195.14</v>
      </c>
    </row>
    <row r="805" spans="1:5" x14ac:dyDescent="0.25">
      <c r="A805" t="s">
        <v>663</v>
      </c>
      <c r="B805"/>
      <c r="C805"/>
      <c r="D805" s="34" t="s">
        <v>232</v>
      </c>
      <c r="E805" s="22">
        <v>5100</v>
      </c>
    </row>
    <row r="806" spans="1:5" x14ac:dyDescent="0.25">
      <c r="A806" s="45" t="s">
        <v>302</v>
      </c>
      <c r="B806" s="45"/>
      <c r="C806" s="45"/>
      <c r="D806" s="34" t="s">
        <v>299</v>
      </c>
      <c r="E806" s="22">
        <v>1255</v>
      </c>
    </row>
    <row r="807" spans="1:5" x14ac:dyDescent="0.25">
      <c r="A807" t="s">
        <v>777</v>
      </c>
      <c r="B807"/>
      <c r="C807"/>
      <c r="D807" s="34" t="s">
        <v>232</v>
      </c>
      <c r="E807" s="22">
        <v>8511.74</v>
      </c>
    </row>
    <row r="808" spans="1:5" x14ac:dyDescent="0.25">
      <c r="A808" s="45" t="s">
        <v>251</v>
      </c>
      <c r="B808" s="45"/>
      <c r="C808" s="45"/>
      <c r="D808" s="34" t="s">
        <v>134</v>
      </c>
      <c r="E808" s="22">
        <v>4105.84</v>
      </c>
    </row>
    <row r="809" spans="1:5" x14ac:dyDescent="0.25">
      <c r="A809" t="s">
        <v>756</v>
      </c>
      <c r="B809"/>
      <c r="C809"/>
      <c r="D809" s="34" t="s">
        <v>232</v>
      </c>
      <c r="E809" s="22">
        <v>725</v>
      </c>
    </row>
    <row r="810" spans="1:5" x14ac:dyDescent="0.25">
      <c r="A810" t="s">
        <v>772</v>
      </c>
      <c r="B810"/>
      <c r="C810"/>
      <c r="D810" s="34" t="s">
        <v>232</v>
      </c>
      <c r="E810" s="22">
        <v>970</v>
      </c>
    </row>
    <row r="811" spans="1:5" x14ac:dyDescent="0.25">
      <c r="A811" t="s">
        <v>757</v>
      </c>
      <c r="B811"/>
      <c r="C811"/>
      <c r="D811" s="34" t="s">
        <v>232</v>
      </c>
      <c r="E811" s="22">
        <v>550</v>
      </c>
    </row>
    <row r="812" spans="1:5" x14ac:dyDescent="0.25">
      <c r="A812" s="45" t="s">
        <v>303</v>
      </c>
      <c r="B812" s="45"/>
      <c r="C812" s="45"/>
      <c r="D812" s="34" t="s">
        <v>232</v>
      </c>
      <c r="E812" s="22">
        <v>343.82</v>
      </c>
    </row>
    <row r="813" spans="1:5" x14ac:dyDescent="0.25">
      <c r="A813" s="45" t="s">
        <v>304</v>
      </c>
      <c r="B813" s="45"/>
      <c r="C813" s="45"/>
      <c r="D813" s="34" t="s">
        <v>232</v>
      </c>
      <c r="E813" s="22">
        <v>1144.78</v>
      </c>
    </row>
    <row r="814" spans="1:5" x14ac:dyDescent="0.25">
      <c r="A814" t="s">
        <v>749</v>
      </c>
      <c r="B814"/>
      <c r="C814"/>
      <c r="D814" s="34" t="s">
        <v>232</v>
      </c>
      <c r="E814" s="22">
        <v>7230</v>
      </c>
    </row>
    <row r="815" spans="1:5" x14ac:dyDescent="0.25">
      <c r="A815" t="s">
        <v>753</v>
      </c>
      <c r="B815"/>
      <c r="C815"/>
      <c r="D815" s="34" t="s">
        <v>232</v>
      </c>
      <c r="E815" s="22">
        <v>3644.01</v>
      </c>
    </row>
    <row r="816" spans="1:5" x14ac:dyDescent="0.25">
      <c r="A816" s="45" t="s">
        <v>305</v>
      </c>
      <c r="B816" s="45"/>
      <c r="C816" s="45"/>
      <c r="D816" s="34" t="s">
        <v>232</v>
      </c>
      <c r="E816" s="22">
        <v>1500</v>
      </c>
    </row>
    <row r="817" spans="1:5" x14ac:dyDescent="0.25">
      <c r="A817" s="45" t="s">
        <v>306</v>
      </c>
      <c r="B817" s="45"/>
      <c r="C817" s="45"/>
      <c r="D817" s="34" t="s">
        <v>130</v>
      </c>
      <c r="E817" s="22">
        <v>22.9</v>
      </c>
    </row>
    <row r="818" spans="1:5" x14ac:dyDescent="0.25">
      <c r="A818" s="45" t="s">
        <v>257</v>
      </c>
      <c r="B818" s="45"/>
      <c r="C818" s="45"/>
      <c r="D818" s="34" t="s">
        <v>256</v>
      </c>
      <c r="E818" s="22">
        <v>678</v>
      </c>
    </row>
    <row r="819" spans="1:5" x14ac:dyDescent="0.25">
      <c r="A819" s="45" t="s">
        <v>258</v>
      </c>
      <c r="B819" s="45"/>
      <c r="C819" s="45"/>
      <c r="D819" s="34" t="s">
        <v>307</v>
      </c>
      <c r="E819" s="22">
        <v>10883.7</v>
      </c>
    </row>
    <row r="820" spans="1:5" x14ac:dyDescent="0.25">
      <c r="A820" s="45" t="s">
        <v>261</v>
      </c>
      <c r="B820" s="45"/>
      <c r="C820" s="45"/>
      <c r="D820" s="34" t="s">
        <v>232</v>
      </c>
      <c r="E820" s="22">
        <v>6843.05</v>
      </c>
    </row>
    <row r="821" spans="1:5" x14ac:dyDescent="0.25">
      <c r="A821" t="s">
        <v>763</v>
      </c>
      <c r="B821"/>
      <c r="C821"/>
      <c r="D821" s="34" t="s">
        <v>232</v>
      </c>
      <c r="E821" s="22">
        <v>299.39999999999998</v>
      </c>
    </row>
    <row r="822" spans="1:5" x14ac:dyDescent="0.25">
      <c r="A822" s="45" t="s">
        <v>263</v>
      </c>
      <c r="B822" s="45"/>
      <c r="C822" s="45"/>
      <c r="D822" s="34" t="s">
        <v>307</v>
      </c>
      <c r="E822" s="22">
        <v>7365.34</v>
      </c>
    </row>
    <row r="823" spans="1:5" x14ac:dyDescent="0.25">
      <c r="A823" t="s">
        <v>775</v>
      </c>
      <c r="B823"/>
      <c r="C823"/>
      <c r="D823" s="34" t="s">
        <v>232</v>
      </c>
      <c r="E823" s="22">
        <v>798.2</v>
      </c>
    </row>
    <row r="824" spans="1:5" x14ac:dyDescent="0.25">
      <c r="A824" s="45" t="s">
        <v>308</v>
      </c>
      <c r="B824" s="45"/>
      <c r="C824" s="45"/>
      <c r="D824" s="34" t="s">
        <v>232</v>
      </c>
      <c r="E824" s="22">
        <v>277.58999999999997</v>
      </c>
    </row>
    <row r="825" spans="1:5" x14ac:dyDescent="0.25">
      <c r="A825" t="s">
        <v>774</v>
      </c>
      <c r="B825"/>
      <c r="C825"/>
      <c r="D825" s="34" t="s">
        <v>232</v>
      </c>
      <c r="E825" s="22">
        <v>800.24</v>
      </c>
    </row>
    <row r="826" spans="1:5" x14ac:dyDescent="0.25">
      <c r="A826" t="s">
        <v>773</v>
      </c>
      <c r="B826"/>
      <c r="C826"/>
      <c r="D826" s="34" t="s">
        <v>232</v>
      </c>
      <c r="E826" s="22">
        <v>947.47</v>
      </c>
    </row>
    <row r="827" spans="1:5" x14ac:dyDescent="0.25">
      <c r="A827" t="s">
        <v>765</v>
      </c>
      <c r="B827"/>
      <c r="C827"/>
      <c r="D827" s="34" t="s">
        <v>232</v>
      </c>
      <c r="E827" s="22">
        <v>185.9</v>
      </c>
    </row>
    <row r="828" spans="1:5" x14ac:dyDescent="0.25">
      <c r="A828" s="45" t="s">
        <v>309</v>
      </c>
      <c r="B828" s="45"/>
      <c r="C828" s="45"/>
      <c r="D828" s="34" t="s">
        <v>245</v>
      </c>
      <c r="E828" s="22">
        <v>74.75</v>
      </c>
    </row>
    <row r="829" spans="1:5" x14ac:dyDescent="0.25">
      <c r="A829" t="s">
        <v>770</v>
      </c>
      <c r="B829"/>
      <c r="C829"/>
      <c r="D829" s="34" t="s">
        <v>232</v>
      </c>
      <c r="E829" s="22">
        <v>75</v>
      </c>
    </row>
    <row r="830" spans="1:5" x14ac:dyDescent="0.25">
      <c r="A830" s="45" t="s">
        <v>267</v>
      </c>
      <c r="B830" s="45"/>
      <c r="C830" s="45"/>
      <c r="D830" s="34" t="s">
        <v>148</v>
      </c>
      <c r="E830" s="22">
        <v>19703.63</v>
      </c>
    </row>
    <row r="831" spans="1:5" x14ac:dyDescent="0.25">
      <c r="A831" s="45" t="s">
        <v>310</v>
      </c>
      <c r="B831" s="45"/>
      <c r="C831" s="45"/>
      <c r="D831" s="34" t="s">
        <v>232</v>
      </c>
      <c r="E831" s="22">
        <v>1303.79</v>
      </c>
    </row>
    <row r="832" spans="1:5" x14ac:dyDescent="0.25">
      <c r="A832" s="45" t="s">
        <v>268</v>
      </c>
      <c r="B832" s="45"/>
      <c r="C832" s="45"/>
      <c r="D832" s="34" t="s">
        <v>307</v>
      </c>
      <c r="E832" s="22">
        <v>707.28</v>
      </c>
    </row>
    <row r="833" spans="1:5" x14ac:dyDescent="0.25">
      <c r="A833" s="45" t="s">
        <v>311</v>
      </c>
      <c r="B833" s="45"/>
      <c r="C833" s="45"/>
      <c r="D833" s="34" t="s">
        <v>234</v>
      </c>
      <c r="E833" s="22">
        <v>662.5</v>
      </c>
    </row>
    <row r="834" spans="1:5" x14ac:dyDescent="0.25">
      <c r="A834" s="45" t="s">
        <v>312</v>
      </c>
      <c r="B834" s="45"/>
      <c r="C834" s="45"/>
      <c r="D834" s="34" t="s">
        <v>232</v>
      </c>
      <c r="E834" s="24">
        <v>1400</v>
      </c>
    </row>
    <row r="835" spans="1:5" ht="15.75" thickBot="1" x14ac:dyDescent="0.3">
      <c r="A835" s="45" t="s">
        <v>313</v>
      </c>
      <c r="B835" s="45"/>
      <c r="C835" s="45"/>
      <c r="D835" s="4"/>
      <c r="E835" s="28">
        <f>SUM(E770:E834)</f>
        <v>190751.56</v>
      </c>
    </row>
    <row r="836" spans="1:5" x14ac:dyDescent="0.25">
      <c r="A836" t="s">
        <v>314</v>
      </c>
      <c r="B836" s="4"/>
      <c r="C836" s="4"/>
      <c r="D836" s="4"/>
      <c r="E836" s="4">
        <f>SUM(E767+E835)</f>
        <v>980059.69000000018</v>
      </c>
    </row>
    <row r="837" spans="1:5" x14ac:dyDescent="0.25">
      <c r="B837" s="4"/>
      <c r="C837" s="4"/>
      <c r="D837" s="4"/>
      <c r="E837" s="4"/>
    </row>
    <row r="838" spans="1:5" x14ac:dyDescent="0.25">
      <c r="B838" s="46" t="s">
        <v>315</v>
      </c>
      <c r="C838" s="46"/>
      <c r="D838" s="46"/>
      <c r="E838" s="4"/>
    </row>
    <row r="839" spans="1:5" x14ac:dyDescent="0.25">
      <c r="A839" s="45" t="s">
        <v>316</v>
      </c>
      <c r="B839" s="45"/>
      <c r="C839" s="45"/>
      <c r="D839" s="22" t="s">
        <v>605</v>
      </c>
      <c r="E839" s="4">
        <v>508735.4</v>
      </c>
    </row>
    <row r="840" spans="1:5" x14ac:dyDescent="0.25">
      <c r="A840" s="45" t="s">
        <v>317</v>
      </c>
      <c r="B840" s="45"/>
      <c r="C840" s="45"/>
      <c r="D840" s="22" t="s">
        <v>605</v>
      </c>
      <c r="E840" s="4">
        <v>74919.899999999994</v>
      </c>
    </row>
    <row r="841" spans="1:5" x14ac:dyDescent="0.25">
      <c r="A841" s="45" t="s">
        <v>318</v>
      </c>
      <c r="B841" s="45"/>
      <c r="C841" s="45"/>
      <c r="D841" s="22" t="s">
        <v>605</v>
      </c>
      <c r="E841" s="4">
        <v>61633.39</v>
      </c>
    </row>
    <row r="842" spans="1:5" x14ac:dyDescent="0.25">
      <c r="A842" s="45" t="s">
        <v>693</v>
      </c>
      <c r="B842" s="45"/>
      <c r="C842" s="45"/>
      <c r="D842" s="22" t="s">
        <v>605</v>
      </c>
      <c r="E842" s="4">
        <v>24290.37</v>
      </c>
    </row>
    <row r="843" spans="1:5" x14ac:dyDescent="0.25">
      <c r="A843" s="45" t="s">
        <v>319</v>
      </c>
      <c r="B843" s="45"/>
      <c r="C843" s="45"/>
      <c r="D843" s="27">
        <v>0</v>
      </c>
      <c r="E843" s="4">
        <v>14285</v>
      </c>
    </row>
    <row r="844" spans="1:5" x14ac:dyDescent="0.25">
      <c r="A844" s="45" t="s">
        <v>100</v>
      </c>
      <c r="B844" s="45"/>
      <c r="C844" s="45"/>
      <c r="D844" s="22" t="s">
        <v>605</v>
      </c>
      <c r="E844" s="4">
        <v>22093.55</v>
      </c>
    </row>
    <row r="845" spans="1:5" x14ac:dyDescent="0.25">
      <c r="A845" s="45" t="s">
        <v>99</v>
      </c>
      <c r="B845" s="45"/>
      <c r="C845" s="45"/>
      <c r="D845" s="22"/>
      <c r="E845" s="4">
        <v>28855.66</v>
      </c>
    </row>
    <row r="846" spans="1:5" x14ac:dyDescent="0.25">
      <c r="A846" s="45" t="s">
        <v>320</v>
      </c>
      <c r="B846" s="45"/>
      <c r="C846" s="45"/>
      <c r="D846" s="22"/>
      <c r="E846" s="19">
        <f>SUM(E839:E845)</f>
        <v>734813.27000000014</v>
      </c>
    </row>
    <row r="847" spans="1:5" x14ac:dyDescent="0.25">
      <c r="B847" s="4"/>
      <c r="C847" s="4"/>
      <c r="D847" s="4"/>
      <c r="E847" s="4"/>
    </row>
    <row r="848" spans="1:5" x14ac:dyDescent="0.25">
      <c r="B848" s="46" t="s">
        <v>321</v>
      </c>
      <c r="C848" s="46"/>
      <c r="D848" s="46"/>
      <c r="E848" s="4"/>
    </row>
    <row r="849" spans="1:8" x14ac:dyDescent="0.25">
      <c r="A849" s="45" t="s">
        <v>684</v>
      </c>
      <c r="B849" s="45"/>
      <c r="C849" s="45"/>
      <c r="D849" s="4" t="s">
        <v>107</v>
      </c>
      <c r="E849" s="22">
        <v>22866.63</v>
      </c>
    </row>
    <row r="850" spans="1:8" x14ac:dyDescent="0.25">
      <c r="A850" s="45" t="s">
        <v>685</v>
      </c>
      <c r="B850" s="45"/>
      <c r="C850" s="45"/>
      <c r="D850" s="4" t="s">
        <v>107</v>
      </c>
      <c r="E850" s="22">
        <v>25655.98</v>
      </c>
    </row>
    <row r="851" spans="1:8" x14ac:dyDescent="0.25">
      <c r="A851" s="45" t="s">
        <v>686</v>
      </c>
      <c r="B851" s="45"/>
      <c r="C851" s="45"/>
      <c r="D851" s="4" t="s">
        <v>107</v>
      </c>
      <c r="E851" s="22">
        <v>19443.740000000002</v>
      </c>
    </row>
    <row r="852" spans="1:8" x14ac:dyDescent="0.25">
      <c r="A852" s="45" t="s">
        <v>687</v>
      </c>
      <c r="B852" s="45"/>
      <c r="C852" s="45"/>
      <c r="D852" s="4" t="s">
        <v>107</v>
      </c>
      <c r="E852" s="22">
        <v>55499.43</v>
      </c>
    </row>
    <row r="853" spans="1:8" x14ac:dyDescent="0.25">
      <c r="A853" s="45" t="s">
        <v>688</v>
      </c>
      <c r="B853" s="45"/>
      <c r="C853" s="45"/>
      <c r="D853" s="4" t="s">
        <v>107</v>
      </c>
      <c r="E853" s="22">
        <v>37548.79</v>
      </c>
    </row>
    <row r="854" spans="1:8" x14ac:dyDescent="0.25">
      <c r="A854" s="45" t="s">
        <v>689</v>
      </c>
      <c r="B854" s="45"/>
      <c r="C854" s="45"/>
      <c r="D854" s="4" t="s">
        <v>107</v>
      </c>
      <c r="E854" s="22">
        <v>36331.57</v>
      </c>
    </row>
    <row r="855" spans="1:8" x14ac:dyDescent="0.25">
      <c r="A855" s="45" t="s">
        <v>690</v>
      </c>
      <c r="B855" s="45"/>
      <c r="C855" s="45"/>
      <c r="D855" s="4" t="s">
        <v>107</v>
      </c>
      <c r="E855" s="22">
        <v>35779.06</v>
      </c>
    </row>
    <row r="856" spans="1:8" x14ac:dyDescent="0.25">
      <c r="A856" s="45" t="s">
        <v>691</v>
      </c>
      <c r="B856" s="45"/>
      <c r="C856" s="45"/>
      <c r="D856" s="4" t="s">
        <v>107</v>
      </c>
      <c r="E856" s="24">
        <v>31143.34</v>
      </c>
    </row>
    <row r="857" spans="1:8" x14ac:dyDescent="0.25">
      <c r="A857" s="45" t="s">
        <v>322</v>
      </c>
      <c r="B857" s="45"/>
      <c r="C857" s="45"/>
      <c r="D857" s="4"/>
      <c r="E857" s="22">
        <f>SUM(E849:E856)</f>
        <v>264268.54000000004</v>
      </c>
    </row>
    <row r="858" spans="1:8" x14ac:dyDescent="0.25">
      <c r="A858" s="45" t="s">
        <v>123</v>
      </c>
      <c r="B858" s="45"/>
      <c r="C858" s="45"/>
      <c r="D858" s="4"/>
      <c r="E858" s="22">
        <v>113898.14</v>
      </c>
    </row>
    <row r="859" spans="1:8" x14ac:dyDescent="0.25">
      <c r="A859" t="s">
        <v>692</v>
      </c>
      <c r="B859"/>
      <c r="C859"/>
      <c r="D859" s="4"/>
      <c r="E859" s="22">
        <v>117256.36</v>
      </c>
    </row>
    <row r="860" spans="1:8" x14ac:dyDescent="0.25">
      <c r="A860" s="45" t="s">
        <v>124</v>
      </c>
      <c r="B860" s="45"/>
      <c r="C860" s="45"/>
      <c r="D860" s="4"/>
      <c r="E860" s="24">
        <v>-3636.75</v>
      </c>
    </row>
    <row r="861" spans="1:8" x14ac:dyDescent="0.25">
      <c r="A861" t="s">
        <v>323</v>
      </c>
      <c r="B861" s="4"/>
      <c r="C861" s="4"/>
      <c r="D861" s="4"/>
      <c r="E861" s="22">
        <f>SUM(E857:E860)</f>
        <v>491786.29000000004</v>
      </c>
    </row>
    <row r="862" spans="1:8" x14ac:dyDescent="0.25">
      <c r="B862" s="4"/>
      <c r="C862" s="4"/>
      <c r="D862" s="4"/>
      <c r="E862" s="4"/>
    </row>
    <row r="863" spans="1:8" x14ac:dyDescent="0.25">
      <c r="B863" s="46" t="s">
        <v>324</v>
      </c>
      <c r="C863" s="46"/>
      <c r="D863" s="46"/>
      <c r="E863" s="4"/>
    </row>
    <row r="864" spans="1:8" x14ac:dyDescent="0.25">
      <c r="A864" s="45" t="s">
        <v>660</v>
      </c>
      <c r="B864" s="45"/>
      <c r="C864" s="45"/>
      <c r="D864" s="4" t="s">
        <v>328</v>
      </c>
      <c r="E864" s="22">
        <v>56690.6</v>
      </c>
      <c r="H864" s="4"/>
    </row>
    <row r="865" spans="1:8" x14ac:dyDescent="0.25">
      <c r="A865" s="45" t="s">
        <v>661</v>
      </c>
      <c r="B865" s="45"/>
      <c r="C865" s="45"/>
      <c r="D865" s="4" t="s">
        <v>219</v>
      </c>
      <c r="E865" s="22">
        <v>32495</v>
      </c>
      <c r="H865" s="4"/>
    </row>
    <row r="866" spans="1:8" x14ac:dyDescent="0.25">
      <c r="A866" s="45" t="s">
        <v>662</v>
      </c>
      <c r="B866" s="45"/>
      <c r="C866" s="45"/>
      <c r="D866" s="4" t="s">
        <v>326</v>
      </c>
      <c r="E866" s="22">
        <v>20325.77</v>
      </c>
      <c r="H866" s="4"/>
    </row>
    <row r="867" spans="1:8" x14ac:dyDescent="0.25">
      <c r="A867" s="45" t="s">
        <v>663</v>
      </c>
      <c r="B867" s="45"/>
      <c r="C867" s="45"/>
      <c r="D867" s="4" t="s">
        <v>245</v>
      </c>
      <c r="E867" s="22">
        <v>8491.2900000000009</v>
      </c>
      <c r="H867" s="4"/>
    </row>
    <row r="868" spans="1:8" x14ac:dyDescent="0.25">
      <c r="A868" s="45" t="s">
        <v>664</v>
      </c>
      <c r="B868" s="45"/>
      <c r="C868" s="45"/>
      <c r="D868" s="4" t="s">
        <v>327</v>
      </c>
      <c r="E868" s="22">
        <v>7200</v>
      </c>
      <c r="H868" s="4"/>
    </row>
    <row r="869" spans="1:8" x14ac:dyDescent="0.25">
      <c r="A869" s="45" t="s">
        <v>638</v>
      </c>
      <c r="B869" s="45"/>
      <c r="C869" s="45"/>
      <c r="D869" s="4" t="s">
        <v>262</v>
      </c>
      <c r="E869" s="22">
        <v>2373.56</v>
      </c>
      <c r="H869" s="4"/>
    </row>
    <row r="870" spans="1:8" x14ac:dyDescent="0.25">
      <c r="A870" s="45" t="s">
        <v>665</v>
      </c>
      <c r="B870" s="45"/>
      <c r="C870" s="45"/>
      <c r="D870" s="4" t="s">
        <v>327</v>
      </c>
      <c r="E870" s="22">
        <v>2223</v>
      </c>
      <c r="H870" s="4"/>
    </row>
    <row r="871" spans="1:8" x14ac:dyDescent="0.25">
      <c r="A871" s="45" t="s">
        <v>666</v>
      </c>
      <c r="B871" s="45"/>
      <c r="C871" s="45"/>
      <c r="D871" s="4" t="s">
        <v>325</v>
      </c>
      <c r="E871" s="22">
        <v>2197.2199999999998</v>
      </c>
      <c r="H871" s="4"/>
    </row>
    <row r="872" spans="1:8" x14ac:dyDescent="0.25">
      <c r="A872" s="45" t="s">
        <v>667</v>
      </c>
      <c r="B872" s="45"/>
      <c r="C872" s="45"/>
      <c r="D872" s="4" t="s">
        <v>239</v>
      </c>
      <c r="E872" s="22">
        <v>2095</v>
      </c>
      <c r="H872" s="4"/>
    </row>
    <row r="873" spans="1:8" x14ac:dyDescent="0.25">
      <c r="A873" s="45" t="s">
        <v>668</v>
      </c>
      <c r="B873" s="45"/>
      <c r="C873" s="45"/>
      <c r="D873" s="4" t="s">
        <v>256</v>
      </c>
      <c r="E873" s="22">
        <v>1906.44</v>
      </c>
      <c r="H873" s="4"/>
    </row>
    <row r="874" spans="1:8" x14ac:dyDescent="0.25">
      <c r="A874" s="45" t="s">
        <v>669</v>
      </c>
      <c r="B874" s="45"/>
      <c r="C874" s="45"/>
      <c r="D874" s="4" t="s">
        <v>245</v>
      </c>
      <c r="E874" s="22">
        <v>1874.91</v>
      </c>
      <c r="H874" s="4"/>
    </row>
    <row r="875" spans="1:8" x14ac:dyDescent="0.25">
      <c r="A875" s="45" t="s">
        <v>153</v>
      </c>
      <c r="B875" s="45"/>
      <c r="C875" s="45"/>
      <c r="D875" s="4" t="s">
        <v>134</v>
      </c>
      <c r="E875" s="22">
        <v>1865.15</v>
      </c>
      <c r="H875" s="4"/>
    </row>
    <row r="876" spans="1:8" x14ac:dyDescent="0.25">
      <c r="A876" s="45" t="s">
        <v>650</v>
      </c>
      <c r="B876" s="45"/>
      <c r="C876" s="45"/>
      <c r="D876" s="4" t="s">
        <v>325</v>
      </c>
      <c r="E876" s="22">
        <v>1602.12</v>
      </c>
      <c r="H876" s="4"/>
    </row>
    <row r="877" spans="1:8" x14ac:dyDescent="0.25">
      <c r="A877" s="45" t="s">
        <v>670</v>
      </c>
      <c r="B877" s="45"/>
      <c r="C877" s="45"/>
      <c r="D877" s="4" t="s">
        <v>138</v>
      </c>
      <c r="E877" s="22">
        <v>1393.25</v>
      </c>
      <c r="H877" s="4"/>
    </row>
    <row r="878" spans="1:8" x14ac:dyDescent="0.25">
      <c r="A878" s="45" t="s">
        <v>671</v>
      </c>
      <c r="B878" s="45"/>
      <c r="C878" s="45"/>
      <c r="D878" s="4" t="s">
        <v>148</v>
      </c>
      <c r="E878" s="22">
        <v>1300.8399999999999</v>
      </c>
      <c r="H878" s="4"/>
    </row>
    <row r="879" spans="1:8" x14ac:dyDescent="0.25">
      <c r="A879" s="45" t="s">
        <v>655</v>
      </c>
      <c r="B879" s="45"/>
      <c r="C879" s="45"/>
      <c r="D879" s="4" t="s">
        <v>148</v>
      </c>
      <c r="E879" s="22">
        <v>1008.83</v>
      </c>
      <c r="H879" s="4"/>
    </row>
    <row r="880" spans="1:8" x14ac:dyDescent="0.25">
      <c r="A880" s="45" t="s">
        <v>672</v>
      </c>
      <c r="B880" s="45"/>
      <c r="C880" s="45"/>
      <c r="D880" s="4" t="s">
        <v>325</v>
      </c>
      <c r="E880" s="22">
        <v>953.76</v>
      </c>
      <c r="H880" s="4"/>
    </row>
    <row r="881" spans="1:8" x14ac:dyDescent="0.25">
      <c r="A881" s="45" t="s">
        <v>673</v>
      </c>
      <c r="B881" s="45"/>
      <c r="C881" s="45"/>
      <c r="D881" s="4" t="s">
        <v>325</v>
      </c>
      <c r="E881" s="22">
        <v>945.65</v>
      </c>
      <c r="H881" s="4"/>
    </row>
    <row r="882" spans="1:8" x14ac:dyDescent="0.25">
      <c r="A882" s="45" t="s">
        <v>674</v>
      </c>
      <c r="B882" s="45"/>
      <c r="C882" s="45"/>
      <c r="D882" s="4" t="s">
        <v>219</v>
      </c>
      <c r="E882" s="22">
        <v>893.57</v>
      </c>
      <c r="H882" s="4"/>
    </row>
    <row r="883" spans="1:8" x14ac:dyDescent="0.25">
      <c r="A883" s="45" t="s">
        <v>643</v>
      </c>
      <c r="B883" s="45"/>
      <c r="C883" s="45"/>
      <c r="D883" s="4" t="s">
        <v>219</v>
      </c>
      <c r="E883" s="22">
        <v>876.33</v>
      </c>
      <c r="H883" s="4"/>
    </row>
    <row r="884" spans="1:8" x14ac:dyDescent="0.25">
      <c r="A884" s="45" t="s">
        <v>675</v>
      </c>
      <c r="B884" s="45"/>
      <c r="C884" s="45"/>
      <c r="D884" s="4" t="s">
        <v>325</v>
      </c>
      <c r="E884" s="22">
        <v>861.33</v>
      </c>
      <c r="H884" s="4"/>
    </row>
    <row r="885" spans="1:8" x14ac:dyDescent="0.25">
      <c r="A885" s="45" t="s">
        <v>676</v>
      </c>
      <c r="B885" s="45"/>
      <c r="C885" s="45"/>
      <c r="D885" s="4" t="s">
        <v>219</v>
      </c>
      <c r="E885" s="22">
        <v>810</v>
      </c>
      <c r="H885" s="4"/>
    </row>
    <row r="886" spans="1:8" x14ac:dyDescent="0.25">
      <c r="A886" s="45" t="s">
        <v>646</v>
      </c>
      <c r="B886" s="45"/>
      <c r="C886" s="45"/>
      <c r="D886" s="4" t="s">
        <v>143</v>
      </c>
      <c r="E886" s="22">
        <v>527.24</v>
      </c>
      <c r="H886" s="4"/>
    </row>
    <row r="887" spans="1:8" x14ac:dyDescent="0.25">
      <c r="A887" s="45" t="s">
        <v>677</v>
      </c>
      <c r="B887" s="45"/>
      <c r="C887" s="45"/>
      <c r="D887" s="4" t="s">
        <v>250</v>
      </c>
      <c r="E887" s="22">
        <v>400</v>
      </c>
      <c r="H887" s="4"/>
    </row>
    <row r="888" spans="1:8" x14ac:dyDescent="0.25">
      <c r="A888" s="45" t="s">
        <v>654</v>
      </c>
      <c r="B888" s="45"/>
      <c r="C888" s="45"/>
      <c r="D888" s="4" t="s">
        <v>130</v>
      </c>
      <c r="E888" s="22">
        <v>399.98</v>
      </c>
      <c r="H888" s="4"/>
    </row>
    <row r="889" spans="1:8" ht="16.5" customHeight="1" x14ac:dyDescent="0.25">
      <c r="A889" s="54" t="s">
        <v>678</v>
      </c>
      <c r="B889" s="54"/>
      <c r="C889" s="54"/>
      <c r="D889" s="4" t="s">
        <v>219</v>
      </c>
      <c r="E889" s="22">
        <v>272</v>
      </c>
      <c r="H889" s="4"/>
    </row>
    <row r="890" spans="1:8" x14ac:dyDescent="0.25">
      <c r="A890" s="54" t="s">
        <v>679</v>
      </c>
      <c r="B890" s="54"/>
      <c r="C890" s="54"/>
      <c r="D890" s="4" t="s">
        <v>130</v>
      </c>
      <c r="E890" s="22">
        <v>231.24</v>
      </c>
      <c r="H890" s="4"/>
    </row>
    <row r="891" spans="1:8" x14ac:dyDescent="0.25">
      <c r="A891" s="54" t="s">
        <v>680</v>
      </c>
      <c r="B891" s="54"/>
      <c r="C891" s="54"/>
      <c r="D891" s="4" t="s">
        <v>219</v>
      </c>
      <c r="E891" s="22">
        <v>209.25</v>
      </c>
      <c r="H891" s="4"/>
    </row>
    <row r="892" spans="1:8" ht="15.75" customHeight="1" x14ac:dyDescent="0.25">
      <c r="A892" s="54" t="s">
        <v>642</v>
      </c>
      <c r="B892" s="54"/>
      <c r="C892" s="54"/>
      <c r="D892" s="4" t="s">
        <v>130</v>
      </c>
      <c r="E892" s="22">
        <v>127.96</v>
      </c>
      <c r="H892" s="4"/>
    </row>
    <row r="893" spans="1:8" ht="14.25" customHeight="1" x14ac:dyDescent="0.25">
      <c r="A893" s="54" t="s">
        <v>640</v>
      </c>
      <c r="B893" s="54"/>
      <c r="C893" s="54"/>
      <c r="D893" s="4" t="s">
        <v>234</v>
      </c>
      <c r="E893" s="22">
        <v>110.57</v>
      </c>
      <c r="H893" s="4"/>
    </row>
    <row r="894" spans="1:8" x14ac:dyDescent="0.25">
      <c r="A894" s="54" t="s">
        <v>681</v>
      </c>
      <c r="B894" s="54"/>
      <c r="C894" s="54"/>
      <c r="D894" s="4" t="s">
        <v>245</v>
      </c>
      <c r="E894" s="22">
        <v>62.37</v>
      </c>
      <c r="H894" s="4"/>
    </row>
    <row r="895" spans="1:8" ht="15" customHeight="1" x14ac:dyDescent="0.25">
      <c r="A895" s="54" t="s">
        <v>682</v>
      </c>
      <c r="B895" s="54"/>
      <c r="C895" s="54"/>
      <c r="D895" s="4" t="s">
        <v>262</v>
      </c>
      <c r="E895" s="22">
        <v>54.4</v>
      </c>
      <c r="H895" s="4"/>
    </row>
    <row r="896" spans="1:8" ht="15" customHeight="1" x14ac:dyDescent="0.25">
      <c r="A896" s="54" t="s">
        <v>683</v>
      </c>
      <c r="B896" s="54"/>
      <c r="C896" s="54"/>
      <c r="D896" s="4" t="s">
        <v>134</v>
      </c>
      <c r="E896" s="24">
        <v>23.45</v>
      </c>
      <c r="H896" s="4"/>
    </row>
    <row r="897" spans="1:5" ht="15.75" thickBot="1" x14ac:dyDescent="0.3">
      <c r="A897" s="45" t="s">
        <v>329</v>
      </c>
      <c r="B897" s="45"/>
      <c r="C897" s="45"/>
      <c r="D897" s="4"/>
      <c r="E897" s="26">
        <f>SUM(E864:E896)</f>
        <v>152802.07999999996</v>
      </c>
    </row>
    <row r="898" spans="1:5" x14ac:dyDescent="0.25">
      <c r="A898" s="45" t="s">
        <v>330</v>
      </c>
      <c r="B898" s="45"/>
      <c r="C898" s="45"/>
      <c r="D898" s="4"/>
      <c r="E898" s="22">
        <f>SUM(E861+E897)</f>
        <v>644588.37</v>
      </c>
    </row>
    <row r="899" spans="1:5" x14ac:dyDescent="0.25">
      <c r="B899"/>
      <c r="C899"/>
      <c r="D899" s="4"/>
      <c r="E899" s="22"/>
    </row>
    <row r="900" spans="1:5" x14ac:dyDescent="0.25">
      <c r="B900" s="4"/>
      <c r="C900" s="4"/>
      <c r="D900" s="4"/>
      <c r="E900" s="4"/>
    </row>
    <row r="901" spans="1:5" x14ac:dyDescent="0.25">
      <c r="B901" s="47" t="s">
        <v>331</v>
      </c>
      <c r="C901" s="47"/>
      <c r="D901" s="47"/>
      <c r="E901" s="4"/>
    </row>
    <row r="902" spans="1:5" x14ac:dyDescent="0.25">
      <c r="A902" s="45" t="s">
        <v>332</v>
      </c>
      <c r="B902" s="45"/>
      <c r="C902" s="45"/>
      <c r="D902" s="22" t="s">
        <v>605</v>
      </c>
      <c r="E902" s="4">
        <v>3030476.69</v>
      </c>
    </row>
    <row r="903" spans="1:5" x14ac:dyDescent="0.25">
      <c r="A903" s="45" t="s">
        <v>333</v>
      </c>
      <c r="B903" s="45"/>
      <c r="C903" s="45"/>
      <c r="D903" s="22" t="s">
        <v>605</v>
      </c>
      <c r="E903" s="4">
        <v>2960</v>
      </c>
    </row>
    <row r="904" spans="1:5" x14ac:dyDescent="0.25">
      <c r="A904" s="45" t="s">
        <v>334</v>
      </c>
      <c r="B904" s="45"/>
      <c r="C904" s="45"/>
      <c r="D904" s="22" t="s">
        <v>605</v>
      </c>
      <c r="E904" s="4">
        <v>7846.89</v>
      </c>
    </row>
    <row r="905" spans="1:5" x14ac:dyDescent="0.25">
      <c r="A905" s="45" t="s">
        <v>99</v>
      </c>
      <c r="B905" s="45"/>
      <c r="C905" s="45"/>
      <c r="D905" s="22" t="s">
        <v>605</v>
      </c>
      <c r="E905" s="4">
        <v>169864.68</v>
      </c>
    </row>
    <row r="906" spans="1:5" x14ac:dyDescent="0.25">
      <c r="A906" s="45" t="s">
        <v>335</v>
      </c>
      <c r="B906" s="45"/>
      <c r="C906" s="45"/>
      <c r="D906" s="22" t="s">
        <v>605</v>
      </c>
      <c r="E906" s="4">
        <v>63181.01</v>
      </c>
    </row>
    <row r="907" spans="1:5" x14ac:dyDescent="0.25">
      <c r="A907" s="45" t="s">
        <v>168</v>
      </c>
      <c r="B907" s="45"/>
      <c r="C907" s="45"/>
      <c r="D907" s="22" t="s">
        <v>605</v>
      </c>
      <c r="E907" s="4">
        <v>104333.56</v>
      </c>
    </row>
    <row r="908" spans="1:5" x14ac:dyDescent="0.25">
      <c r="A908" s="45" t="s">
        <v>336</v>
      </c>
      <c r="B908" s="45"/>
      <c r="C908" s="45"/>
      <c r="D908" s="22" t="s">
        <v>605</v>
      </c>
      <c r="E908" s="4">
        <v>3735545.74</v>
      </c>
    </row>
    <row r="909" spans="1:5" x14ac:dyDescent="0.25">
      <c r="A909" s="45" t="s">
        <v>100</v>
      </c>
      <c r="B909" s="45"/>
      <c r="C909" s="45"/>
      <c r="D909" s="22" t="s">
        <v>605</v>
      </c>
      <c r="E909" s="4">
        <v>453412.96</v>
      </c>
    </row>
    <row r="910" spans="1:5" x14ac:dyDescent="0.25">
      <c r="A910" s="45" t="s">
        <v>275</v>
      </c>
      <c r="B910" s="45"/>
      <c r="C910" s="45"/>
      <c r="D910" s="24" t="s">
        <v>605</v>
      </c>
      <c r="E910" s="15">
        <v>786720.88</v>
      </c>
    </row>
    <row r="911" spans="1:5" x14ac:dyDescent="0.25">
      <c r="A911" s="45" t="s">
        <v>337</v>
      </c>
      <c r="B911" s="45"/>
      <c r="C911" s="45"/>
      <c r="D911" s="22"/>
      <c r="E911" s="4">
        <f>SUM(E902:E910)</f>
        <v>8354342.4100000001</v>
      </c>
    </row>
    <row r="912" spans="1:5" x14ac:dyDescent="0.25">
      <c r="B912" s="4"/>
      <c r="C912" s="4"/>
      <c r="D912" s="4"/>
      <c r="E912" s="4"/>
    </row>
    <row r="913" spans="1:5" x14ac:dyDescent="0.25">
      <c r="B913" s="47" t="s">
        <v>338</v>
      </c>
      <c r="C913" s="47"/>
      <c r="D913" s="47"/>
      <c r="E913" s="4"/>
    </row>
    <row r="914" spans="1:5" x14ac:dyDescent="0.25">
      <c r="A914" t="s">
        <v>1162</v>
      </c>
      <c r="B914"/>
      <c r="C914" s="4"/>
      <c r="D914" s="4" t="s">
        <v>107</v>
      </c>
      <c r="E914" s="22">
        <v>38314.660000000003</v>
      </c>
    </row>
    <row r="915" spans="1:5" x14ac:dyDescent="0.25">
      <c r="A915" t="s">
        <v>1163</v>
      </c>
      <c r="B915"/>
      <c r="C915" s="4"/>
      <c r="D915" s="4" t="s">
        <v>107</v>
      </c>
      <c r="E915" s="22">
        <v>35966.47</v>
      </c>
    </row>
    <row r="916" spans="1:5" x14ac:dyDescent="0.25">
      <c r="A916" t="s">
        <v>1164</v>
      </c>
      <c r="B916"/>
      <c r="C916" s="4"/>
      <c r="D916" s="4" t="s">
        <v>107</v>
      </c>
      <c r="E916" s="22">
        <v>27410.45</v>
      </c>
    </row>
    <row r="917" spans="1:5" x14ac:dyDescent="0.25">
      <c r="A917" t="s">
        <v>1165</v>
      </c>
      <c r="B917"/>
      <c r="C917" s="4"/>
      <c r="D917" s="4" t="s">
        <v>107</v>
      </c>
      <c r="E917" s="22">
        <v>29884.12</v>
      </c>
    </row>
    <row r="918" spans="1:5" x14ac:dyDescent="0.25">
      <c r="A918" t="s">
        <v>1166</v>
      </c>
      <c r="B918"/>
      <c r="C918" s="4"/>
      <c r="D918" s="4" t="s">
        <v>107</v>
      </c>
      <c r="E918" s="22">
        <v>10818.38</v>
      </c>
    </row>
    <row r="919" spans="1:5" x14ac:dyDescent="0.25">
      <c r="A919" t="s">
        <v>1167</v>
      </c>
      <c r="B919"/>
      <c r="C919" s="4"/>
      <c r="D919" s="4" t="s">
        <v>107</v>
      </c>
      <c r="E919" s="22">
        <v>32680.37</v>
      </c>
    </row>
    <row r="920" spans="1:5" x14ac:dyDescent="0.25">
      <c r="A920" t="s">
        <v>1168</v>
      </c>
      <c r="B920"/>
      <c r="C920" s="4"/>
      <c r="D920" s="4" t="s">
        <v>107</v>
      </c>
      <c r="E920" s="22">
        <v>22598.95</v>
      </c>
    </row>
    <row r="921" spans="1:5" x14ac:dyDescent="0.25">
      <c r="A921" t="s">
        <v>1169</v>
      </c>
      <c r="B921"/>
      <c r="C921" s="4"/>
      <c r="D921" s="4" t="s">
        <v>107</v>
      </c>
      <c r="E921" s="22">
        <v>14450.76</v>
      </c>
    </row>
    <row r="922" spans="1:5" x14ac:dyDescent="0.25">
      <c r="A922" t="s">
        <v>1170</v>
      </c>
      <c r="B922"/>
      <c r="C922" s="4"/>
      <c r="D922" s="4" t="s">
        <v>107</v>
      </c>
      <c r="E922" s="22">
        <v>8411.51</v>
      </c>
    </row>
    <row r="923" spans="1:5" x14ac:dyDescent="0.25">
      <c r="A923" t="s">
        <v>1171</v>
      </c>
      <c r="B923"/>
      <c r="C923" s="4"/>
      <c r="D923" s="4" t="s">
        <v>107</v>
      </c>
      <c r="E923" s="22">
        <v>10848.41</v>
      </c>
    </row>
    <row r="924" spans="1:5" x14ac:dyDescent="0.25">
      <c r="A924" t="s">
        <v>1172</v>
      </c>
      <c r="B924"/>
      <c r="C924" s="4"/>
      <c r="D924" s="4" t="s">
        <v>107</v>
      </c>
      <c r="E924" s="22">
        <v>6835.31</v>
      </c>
    </row>
    <row r="925" spans="1:5" x14ac:dyDescent="0.25">
      <c r="A925" t="s">
        <v>1173</v>
      </c>
      <c r="B925"/>
      <c r="C925" s="4"/>
      <c r="D925" s="4" t="s">
        <v>107</v>
      </c>
      <c r="E925" s="22">
        <v>33825.279999999999</v>
      </c>
    </row>
    <row r="926" spans="1:5" x14ac:dyDescent="0.25">
      <c r="A926" t="s">
        <v>1174</v>
      </c>
      <c r="B926"/>
      <c r="C926" s="4"/>
      <c r="D926" s="4" t="s">
        <v>107</v>
      </c>
      <c r="E926" s="22">
        <v>32621.61</v>
      </c>
    </row>
    <row r="927" spans="1:5" x14ac:dyDescent="0.25">
      <c r="A927" t="s">
        <v>1175</v>
      </c>
      <c r="B927"/>
      <c r="C927" s="4"/>
      <c r="D927" s="4" t="s">
        <v>107</v>
      </c>
      <c r="E927" s="22">
        <v>29833.54</v>
      </c>
    </row>
    <row r="928" spans="1:5" x14ac:dyDescent="0.25">
      <c r="A928" t="s">
        <v>1176</v>
      </c>
      <c r="B928"/>
      <c r="C928" s="4"/>
      <c r="D928" s="4" t="s">
        <v>107</v>
      </c>
      <c r="E928" s="22">
        <v>2347.0500000000002</v>
      </c>
    </row>
    <row r="929" spans="1:5" x14ac:dyDescent="0.25">
      <c r="A929" t="s">
        <v>1177</v>
      </c>
      <c r="B929"/>
      <c r="C929" s="4"/>
      <c r="D929" s="4" t="s">
        <v>107</v>
      </c>
      <c r="E929" s="22">
        <v>28733.85</v>
      </c>
    </row>
    <row r="930" spans="1:5" x14ac:dyDescent="0.25">
      <c r="A930" t="s">
        <v>1178</v>
      </c>
      <c r="B930"/>
      <c r="C930" s="4"/>
      <c r="D930" s="4" t="s">
        <v>107</v>
      </c>
      <c r="E930" s="22">
        <v>26425.63</v>
      </c>
    </row>
    <row r="931" spans="1:5" x14ac:dyDescent="0.25">
      <c r="A931" t="s">
        <v>1179</v>
      </c>
      <c r="B931"/>
      <c r="C931" s="4"/>
      <c r="D931" s="4" t="s">
        <v>107</v>
      </c>
      <c r="E931" s="22">
        <v>55103.61</v>
      </c>
    </row>
    <row r="932" spans="1:5" x14ac:dyDescent="0.25">
      <c r="A932" t="s">
        <v>1180</v>
      </c>
      <c r="B932"/>
      <c r="C932" s="4"/>
      <c r="D932" s="4" t="s">
        <v>107</v>
      </c>
      <c r="E932" s="22">
        <v>24225.9</v>
      </c>
    </row>
    <row r="933" spans="1:5" x14ac:dyDescent="0.25">
      <c r="A933" t="s">
        <v>1181</v>
      </c>
      <c r="B933"/>
      <c r="C933" s="4"/>
      <c r="D933" s="4" t="s">
        <v>107</v>
      </c>
      <c r="E933" s="22">
        <v>28519.49</v>
      </c>
    </row>
    <row r="934" spans="1:5" x14ac:dyDescent="0.25">
      <c r="A934" t="s">
        <v>1182</v>
      </c>
      <c r="B934"/>
      <c r="C934" s="4"/>
      <c r="D934" s="4" t="s">
        <v>107</v>
      </c>
      <c r="E934" s="22">
        <v>1745.56</v>
      </c>
    </row>
    <row r="935" spans="1:5" x14ac:dyDescent="0.25">
      <c r="A935" t="s">
        <v>1183</v>
      </c>
      <c r="B935"/>
      <c r="C935" s="4"/>
      <c r="D935" s="4" t="s">
        <v>107</v>
      </c>
      <c r="E935" s="22">
        <v>33853.33</v>
      </c>
    </row>
    <row r="936" spans="1:5" x14ac:dyDescent="0.25">
      <c r="A936" t="s">
        <v>1184</v>
      </c>
      <c r="B936"/>
      <c r="C936" s="4"/>
      <c r="D936" s="4" t="s">
        <v>107</v>
      </c>
      <c r="E936" s="22">
        <v>31766.77</v>
      </c>
    </row>
    <row r="937" spans="1:5" x14ac:dyDescent="0.25">
      <c r="A937" t="s">
        <v>1185</v>
      </c>
      <c r="B937"/>
      <c r="C937" s="4"/>
      <c r="D937" s="4" t="s">
        <v>107</v>
      </c>
      <c r="E937" s="22">
        <v>31742.37</v>
      </c>
    </row>
    <row r="938" spans="1:5" x14ac:dyDescent="0.25">
      <c r="A938" t="s">
        <v>1186</v>
      </c>
      <c r="B938"/>
      <c r="C938" s="4"/>
      <c r="D938" s="4" t="s">
        <v>107</v>
      </c>
      <c r="E938" s="22">
        <v>5427.45</v>
      </c>
    </row>
    <row r="939" spans="1:5" x14ac:dyDescent="0.25">
      <c r="A939" t="s">
        <v>1187</v>
      </c>
      <c r="B939"/>
      <c r="C939" s="4"/>
      <c r="D939" s="4" t="s">
        <v>107</v>
      </c>
      <c r="E939" s="22">
        <v>31668.91</v>
      </c>
    </row>
    <row r="940" spans="1:5" x14ac:dyDescent="0.25">
      <c r="A940" t="s">
        <v>1188</v>
      </c>
      <c r="B940"/>
      <c r="C940" s="4"/>
      <c r="D940" s="4" t="s">
        <v>107</v>
      </c>
      <c r="E940" s="22">
        <v>30581.32</v>
      </c>
    </row>
    <row r="941" spans="1:5" x14ac:dyDescent="0.25">
      <c r="A941" t="s">
        <v>1189</v>
      </c>
      <c r="B941"/>
      <c r="C941" s="4"/>
      <c r="D941" s="4" t="s">
        <v>107</v>
      </c>
      <c r="E941" s="22">
        <v>38945.14</v>
      </c>
    </row>
    <row r="942" spans="1:5" x14ac:dyDescent="0.25">
      <c r="A942" t="s">
        <v>1190</v>
      </c>
      <c r="B942"/>
      <c r="C942" s="4"/>
      <c r="D942" s="4" t="s">
        <v>107</v>
      </c>
      <c r="E942" s="22">
        <v>11228.73</v>
      </c>
    </row>
    <row r="943" spans="1:5" x14ac:dyDescent="0.25">
      <c r="A943" t="s">
        <v>1191</v>
      </c>
      <c r="B943"/>
      <c r="C943" s="4"/>
      <c r="D943" s="4" t="s">
        <v>107</v>
      </c>
      <c r="E943" s="22">
        <v>40702.94</v>
      </c>
    </row>
    <row r="944" spans="1:5" x14ac:dyDescent="0.25">
      <c r="A944" t="s">
        <v>1192</v>
      </c>
      <c r="B944"/>
      <c r="C944" s="4"/>
      <c r="D944" s="4" t="s">
        <v>107</v>
      </c>
      <c r="E944" s="22">
        <v>32116.13</v>
      </c>
    </row>
    <row r="945" spans="1:5" x14ac:dyDescent="0.25">
      <c r="A945" t="s">
        <v>1193</v>
      </c>
      <c r="B945"/>
      <c r="C945" s="4"/>
      <c r="D945" s="4" t="s">
        <v>107</v>
      </c>
      <c r="E945" s="22">
        <v>27812.78</v>
      </c>
    </row>
    <row r="946" spans="1:5" x14ac:dyDescent="0.25">
      <c r="A946" t="s">
        <v>1194</v>
      </c>
      <c r="B946"/>
      <c r="C946" s="4"/>
      <c r="D946" s="4" t="s">
        <v>107</v>
      </c>
      <c r="E946" s="22">
        <v>22436.9</v>
      </c>
    </row>
    <row r="947" spans="1:5" x14ac:dyDescent="0.25">
      <c r="A947" t="s">
        <v>1195</v>
      </c>
      <c r="B947"/>
      <c r="C947" s="4"/>
      <c r="D947" s="4" t="s">
        <v>107</v>
      </c>
      <c r="E947" s="22">
        <v>16981.03</v>
      </c>
    </row>
    <row r="948" spans="1:5" x14ac:dyDescent="0.25">
      <c r="A948" t="s">
        <v>1196</v>
      </c>
      <c r="B948"/>
      <c r="C948" s="4"/>
      <c r="D948" s="4" t="s">
        <v>107</v>
      </c>
      <c r="E948" s="22">
        <v>31038.7</v>
      </c>
    </row>
    <row r="949" spans="1:5" x14ac:dyDescent="0.25">
      <c r="A949" t="s">
        <v>1197</v>
      </c>
      <c r="B949"/>
      <c r="C949" s="4"/>
      <c r="D949" s="4" t="s">
        <v>107</v>
      </c>
      <c r="E949" s="22">
        <v>15701.94</v>
      </c>
    </row>
    <row r="950" spans="1:5" x14ac:dyDescent="0.25">
      <c r="A950" t="s">
        <v>1198</v>
      </c>
      <c r="B950"/>
      <c r="C950" s="4"/>
      <c r="D950" s="4" t="s">
        <v>107</v>
      </c>
      <c r="E950" s="22">
        <v>31739.57</v>
      </c>
    </row>
    <row r="951" spans="1:5" x14ac:dyDescent="0.25">
      <c r="A951" t="s">
        <v>1199</v>
      </c>
      <c r="B951"/>
      <c r="C951" s="4"/>
      <c r="D951" s="4" t="s">
        <v>107</v>
      </c>
      <c r="E951" s="22">
        <v>34469.97</v>
      </c>
    </row>
    <row r="952" spans="1:5" x14ac:dyDescent="0.25">
      <c r="A952" t="s">
        <v>1200</v>
      </c>
      <c r="B952"/>
      <c r="C952" s="4"/>
      <c r="D952" s="4" t="s">
        <v>107</v>
      </c>
      <c r="E952" s="22">
        <v>27409.64</v>
      </c>
    </row>
    <row r="953" spans="1:5" x14ac:dyDescent="0.25">
      <c r="A953" t="s">
        <v>1201</v>
      </c>
      <c r="B953"/>
      <c r="C953" s="4"/>
      <c r="D953" s="4" t="s">
        <v>107</v>
      </c>
      <c r="E953" s="22">
        <v>32206.85</v>
      </c>
    </row>
    <row r="954" spans="1:5" x14ac:dyDescent="0.25">
      <c r="A954" t="s">
        <v>1202</v>
      </c>
      <c r="B954"/>
      <c r="C954" s="4"/>
      <c r="D954" s="4" t="s">
        <v>107</v>
      </c>
      <c r="E954" s="22">
        <v>43745.55</v>
      </c>
    </row>
    <row r="955" spans="1:5" x14ac:dyDescent="0.25">
      <c r="A955" t="s">
        <v>1203</v>
      </c>
      <c r="B955"/>
      <c r="C955" s="4"/>
      <c r="D955" s="4" t="s">
        <v>107</v>
      </c>
      <c r="E955" s="22">
        <v>31484.22</v>
      </c>
    </row>
    <row r="956" spans="1:5" x14ac:dyDescent="0.25">
      <c r="A956" t="s">
        <v>1204</v>
      </c>
      <c r="B956"/>
      <c r="C956" s="4"/>
      <c r="D956" s="4" t="s">
        <v>107</v>
      </c>
      <c r="E956" s="22">
        <v>44962.01</v>
      </c>
    </row>
    <row r="957" spans="1:5" x14ac:dyDescent="0.25">
      <c r="A957" t="s">
        <v>1205</v>
      </c>
      <c r="B957"/>
      <c r="C957" s="4"/>
      <c r="D957" s="4" t="s">
        <v>107</v>
      </c>
      <c r="E957" s="22">
        <v>28294.19</v>
      </c>
    </row>
    <row r="958" spans="1:5" x14ac:dyDescent="0.25">
      <c r="A958" t="s">
        <v>1206</v>
      </c>
      <c r="B958"/>
      <c r="C958" s="4"/>
      <c r="D958" s="4" t="s">
        <v>107</v>
      </c>
      <c r="E958" s="22">
        <v>37915.33</v>
      </c>
    </row>
    <row r="959" spans="1:5" x14ac:dyDescent="0.25">
      <c r="A959" t="s">
        <v>1207</v>
      </c>
      <c r="B959"/>
      <c r="C959" s="4"/>
      <c r="D959" s="4" t="s">
        <v>107</v>
      </c>
      <c r="E959" s="22">
        <v>43977.599999999999</v>
      </c>
    </row>
    <row r="960" spans="1:5" x14ac:dyDescent="0.25">
      <c r="A960" t="s">
        <v>1208</v>
      </c>
      <c r="B960"/>
      <c r="C960" s="4"/>
      <c r="D960" s="4" t="s">
        <v>107</v>
      </c>
      <c r="E960" s="22">
        <v>36441.839999999997</v>
      </c>
    </row>
    <row r="961" spans="1:5" x14ac:dyDescent="0.25">
      <c r="A961" t="s">
        <v>1209</v>
      </c>
      <c r="B961"/>
      <c r="C961" s="4"/>
      <c r="D961" s="4" t="s">
        <v>107</v>
      </c>
      <c r="E961" s="22">
        <v>29425.73</v>
      </c>
    </row>
    <row r="962" spans="1:5" x14ac:dyDescent="0.25">
      <c r="A962" t="s">
        <v>1210</v>
      </c>
      <c r="B962"/>
      <c r="C962" s="4"/>
      <c r="D962" s="4" t="s">
        <v>107</v>
      </c>
      <c r="E962" s="22">
        <v>59131.09</v>
      </c>
    </row>
    <row r="963" spans="1:5" x14ac:dyDescent="0.25">
      <c r="A963" t="s">
        <v>1211</v>
      </c>
      <c r="B963"/>
      <c r="C963" s="4"/>
      <c r="D963" s="4" t="s">
        <v>107</v>
      </c>
      <c r="E963" s="22">
        <v>45358.77</v>
      </c>
    </row>
    <row r="964" spans="1:5" x14ac:dyDescent="0.25">
      <c r="A964" t="s">
        <v>1212</v>
      </c>
      <c r="B964"/>
      <c r="C964" s="4"/>
      <c r="D964" s="4" t="s">
        <v>107</v>
      </c>
      <c r="E964" s="22">
        <v>5718.61</v>
      </c>
    </row>
    <row r="965" spans="1:5" x14ac:dyDescent="0.25">
      <c r="A965" t="s">
        <v>1213</v>
      </c>
      <c r="B965"/>
      <c r="C965" s="4"/>
      <c r="D965" s="4" t="s">
        <v>107</v>
      </c>
      <c r="E965" s="22">
        <v>11299.76</v>
      </c>
    </row>
    <row r="966" spans="1:5" x14ac:dyDescent="0.25">
      <c r="A966" t="s">
        <v>1214</v>
      </c>
      <c r="B966"/>
      <c r="C966" s="4"/>
      <c r="D966" s="4" t="s">
        <v>107</v>
      </c>
      <c r="E966" s="22">
        <v>37755.519999999997</v>
      </c>
    </row>
    <row r="967" spans="1:5" x14ac:dyDescent="0.25">
      <c r="A967" t="s">
        <v>1215</v>
      </c>
      <c r="B967"/>
      <c r="C967" s="4"/>
      <c r="D967" s="4" t="s">
        <v>107</v>
      </c>
      <c r="E967" s="22">
        <v>38882.269999999997</v>
      </c>
    </row>
    <row r="968" spans="1:5" x14ac:dyDescent="0.25">
      <c r="A968" t="s">
        <v>1216</v>
      </c>
      <c r="B968"/>
      <c r="C968" s="4"/>
      <c r="D968" s="4" t="s">
        <v>107</v>
      </c>
      <c r="E968" s="22">
        <v>15862.03</v>
      </c>
    </row>
    <row r="969" spans="1:5" x14ac:dyDescent="0.25">
      <c r="A969" t="s">
        <v>1217</v>
      </c>
      <c r="B969"/>
      <c r="C969" s="4"/>
      <c r="D969" s="4" t="s">
        <v>107</v>
      </c>
      <c r="E969" s="22">
        <v>21555.27</v>
      </c>
    </row>
    <row r="970" spans="1:5" x14ac:dyDescent="0.25">
      <c r="A970" t="s">
        <v>1218</v>
      </c>
      <c r="B970"/>
      <c r="C970" s="4"/>
      <c r="D970" s="4" t="s">
        <v>107</v>
      </c>
      <c r="E970" s="22">
        <v>34518.01</v>
      </c>
    </row>
    <row r="971" spans="1:5" x14ac:dyDescent="0.25">
      <c r="A971" t="s">
        <v>1219</v>
      </c>
      <c r="B971"/>
      <c r="C971" s="4"/>
      <c r="D971" s="4" t="s">
        <v>107</v>
      </c>
      <c r="E971" s="22">
        <v>34727.96</v>
      </c>
    </row>
    <row r="972" spans="1:5" x14ac:dyDescent="0.25">
      <c r="A972" t="s">
        <v>1220</v>
      </c>
      <c r="B972"/>
      <c r="C972" s="4"/>
      <c r="D972" s="4" t="s">
        <v>107</v>
      </c>
      <c r="E972" s="22">
        <v>24261.360000000001</v>
      </c>
    </row>
    <row r="973" spans="1:5" x14ac:dyDescent="0.25">
      <c r="A973" t="s">
        <v>1221</v>
      </c>
      <c r="B973"/>
      <c r="C973" s="4"/>
      <c r="D973" s="4" t="s">
        <v>107</v>
      </c>
      <c r="E973" s="22">
        <v>11388.49</v>
      </c>
    </row>
    <row r="974" spans="1:5" x14ac:dyDescent="0.25">
      <c r="A974" t="s">
        <v>1222</v>
      </c>
      <c r="B974"/>
      <c r="C974" s="4"/>
      <c r="D974" s="4" t="s">
        <v>107</v>
      </c>
      <c r="E974" s="22">
        <v>26344.639999999999</v>
      </c>
    </row>
    <row r="975" spans="1:5" x14ac:dyDescent="0.25">
      <c r="A975" t="s">
        <v>1223</v>
      </c>
      <c r="B975"/>
      <c r="C975" s="4"/>
      <c r="D975" s="4" t="s">
        <v>107</v>
      </c>
      <c r="E975" s="22">
        <v>37229.279999999999</v>
      </c>
    </row>
    <row r="976" spans="1:5" x14ac:dyDescent="0.25">
      <c r="A976" t="s">
        <v>1224</v>
      </c>
      <c r="B976"/>
      <c r="C976" s="4"/>
      <c r="D976" s="4" t="s">
        <v>107</v>
      </c>
      <c r="E976" s="22">
        <v>45485.3</v>
      </c>
    </row>
    <row r="977" spans="1:5" x14ac:dyDescent="0.25">
      <c r="A977" t="s">
        <v>1225</v>
      </c>
      <c r="B977"/>
      <c r="C977" s="4"/>
      <c r="D977" s="4" t="s">
        <v>107</v>
      </c>
      <c r="E977" s="22">
        <v>1337.42</v>
      </c>
    </row>
    <row r="978" spans="1:5" x14ac:dyDescent="0.25">
      <c r="A978" t="s">
        <v>1226</v>
      </c>
      <c r="B978"/>
      <c r="C978" s="4"/>
      <c r="D978" s="4" t="s">
        <v>107</v>
      </c>
      <c r="E978" s="22">
        <v>26020.78</v>
      </c>
    </row>
    <row r="979" spans="1:5" x14ac:dyDescent="0.25">
      <c r="A979" t="s">
        <v>1227</v>
      </c>
      <c r="B979"/>
      <c r="C979" s="4"/>
      <c r="D979" s="4" t="s">
        <v>107</v>
      </c>
      <c r="E979" s="22">
        <v>868.39</v>
      </c>
    </row>
    <row r="980" spans="1:5" x14ac:dyDescent="0.25">
      <c r="A980" t="s">
        <v>1228</v>
      </c>
      <c r="B980"/>
      <c r="C980" s="4"/>
      <c r="D980" s="4" t="s">
        <v>107</v>
      </c>
      <c r="E980" s="22">
        <v>8364.39</v>
      </c>
    </row>
    <row r="981" spans="1:5" x14ac:dyDescent="0.25">
      <c r="A981" t="s">
        <v>1229</v>
      </c>
      <c r="B981"/>
      <c r="C981" s="4"/>
      <c r="D981" s="4" t="s">
        <v>107</v>
      </c>
      <c r="E981" s="22">
        <v>11980.24</v>
      </c>
    </row>
    <row r="982" spans="1:5" x14ac:dyDescent="0.25">
      <c r="A982" t="s">
        <v>1230</v>
      </c>
      <c r="B982"/>
      <c r="C982" s="4"/>
      <c r="D982" s="4" t="s">
        <v>107</v>
      </c>
      <c r="E982" s="22">
        <v>39317.94</v>
      </c>
    </row>
    <row r="983" spans="1:5" x14ac:dyDescent="0.25">
      <c r="A983" t="s">
        <v>1231</v>
      </c>
      <c r="B983"/>
      <c r="C983" s="4"/>
      <c r="D983" s="4" t="s">
        <v>107</v>
      </c>
      <c r="E983" s="22">
        <v>31552.94</v>
      </c>
    </row>
    <row r="984" spans="1:5" x14ac:dyDescent="0.25">
      <c r="A984" t="s">
        <v>1232</v>
      </c>
      <c r="B984"/>
      <c r="C984" s="4"/>
      <c r="D984" s="4" t="s">
        <v>107</v>
      </c>
      <c r="E984" s="22">
        <v>31284.59</v>
      </c>
    </row>
    <row r="985" spans="1:5" x14ac:dyDescent="0.25">
      <c r="A985" t="s">
        <v>1233</v>
      </c>
      <c r="B985"/>
      <c r="C985" s="4"/>
      <c r="D985" s="4" t="s">
        <v>107</v>
      </c>
      <c r="E985" s="22">
        <v>28221.58</v>
      </c>
    </row>
    <row r="986" spans="1:5" x14ac:dyDescent="0.25">
      <c r="A986" t="s">
        <v>1234</v>
      </c>
      <c r="B986"/>
      <c r="C986" s="4"/>
      <c r="D986" s="4" t="s">
        <v>107</v>
      </c>
      <c r="E986" s="22">
        <v>34894.28</v>
      </c>
    </row>
    <row r="987" spans="1:5" x14ac:dyDescent="0.25">
      <c r="A987" t="s">
        <v>1235</v>
      </c>
      <c r="B987"/>
      <c r="C987" s="4"/>
      <c r="D987" s="4" t="s">
        <v>107</v>
      </c>
      <c r="E987" s="22">
        <v>32175.58</v>
      </c>
    </row>
    <row r="988" spans="1:5" x14ac:dyDescent="0.25">
      <c r="A988" t="s">
        <v>1236</v>
      </c>
      <c r="B988"/>
      <c r="C988" s="4"/>
      <c r="D988" s="4" t="s">
        <v>107</v>
      </c>
      <c r="E988" s="22">
        <v>37418.03</v>
      </c>
    </row>
    <row r="989" spans="1:5" x14ac:dyDescent="0.25">
      <c r="A989" t="s">
        <v>1237</v>
      </c>
      <c r="B989"/>
      <c r="C989" s="4"/>
      <c r="D989" s="4" t="s">
        <v>107</v>
      </c>
      <c r="E989" s="22">
        <v>32602.94</v>
      </c>
    </row>
    <row r="990" spans="1:5" x14ac:dyDescent="0.25">
      <c r="A990" t="s">
        <v>1238</v>
      </c>
      <c r="B990"/>
      <c r="C990" s="4"/>
      <c r="D990" s="4" t="s">
        <v>107</v>
      </c>
      <c r="E990" s="22">
        <v>34079.279999999999</v>
      </c>
    </row>
    <row r="991" spans="1:5" x14ac:dyDescent="0.25">
      <c r="A991" t="s">
        <v>1239</v>
      </c>
      <c r="B991"/>
      <c r="C991" s="4"/>
      <c r="D991" s="4" t="s">
        <v>107</v>
      </c>
      <c r="E991" s="22">
        <v>29474.49</v>
      </c>
    </row>
    <row r="992" spans="1:5" x14ac:dyDescent="0.25">
      <c r="A992" t="s">
        <v>1240</v>
      </c>
      <c r="B992"/>
      <c r="C992" s="4"/>
      <c r="D992" s="4" t="s">
        <v>107</v>
      </c>
      <c r="E992" s="22">
        <v>42047.77</v>
      </c>
    </row>
    <row r="993" spans="1:5" x14ac:dyDescent="0.25">
      <c r="A993" t="s">
        <v>1241</v>
      </c>
      <c r="B993"/>
      <c r="C993" s="4"/>
      <c r="D993" s="4" t="s">
        <v>107</v>
      </c>
      <c r="E993" s="22">
        <v>4566.8500000000004</v>
      </c>
    </row>
    <row r="994" spans="1:5" x14ac:dyDescent="0.25">
      <c r="A994" t="s">
        <v>1242</v>
      </c>
      <c r="B994"/>
      <c r="C994" s="4"/>
      <c r="D994" s="4" t="s">
        <v>107</v>
      </c>
      <c r="E994" s="22">
        <v>19921.45</v>
      </c>
    </row>
    <row r="995" spans="1:5" x14ac:dyDescent="0.25">
      <c r="A995" t="s">
        <v>1243</v>
      </c>
      <c r="B995"/>
      <c r="C995" s="4"/>
      <c r="D995" s="4" t="s">
        <v>107</v>
      </c>
      <c r="E995" s="22">
        <v>47215.59</v>
      </c>
    </row>
    <row r="996" spans="1:5" x14ac:dyDescent="0.25">
      <c r="A996" t="s">
        <v>1244</v>
      </c>
      <c r="B996"/>
      <c r="C996" s="4"/>
      <c r="D996" s="4" t="s">
        <v>107</v>
      </c>
      <c r="E996" s="22">
        <v>29188.560000000001</v>
      </c>
    </row>
    <row r="997" spans="1:5" x14ac:dyDescent="0.25">
      <c r="A997" t="s">
        <v>1245</v>
      </c>
      <c r="B997"/>
      <c r="C997" s="4"/>
      <c r="D997" s="4" t="s">
        <v>107</v>
      </c>
      <c r="E997" s="22">
        <v>29282.42</v>
      </c>
    </row>
    <row r="998" spans="1:5" x14ac:dyDescent="0.25">
      <c r="A998" t="s">
        <v>1246</v>
      </c>
      <c r="B998"/>
      <c r="C998" s="4"/>
      <c r="D998" s="4" t="s">
        <v>107</v>
      </c>
      <c r="E998" s="22">
        <v>28481.57</v>
      </c>
    </row>
    <row r="999" spans="1:5" x14ac:dyDescent="0.25">
      <c r="A999" t="s">
        <v>1247</v>
      </c>
      <c r="B999"/>
      <c r="C999" s="4"/>
      <c r="D999" s="4" t="s">
        <v>107</v>
      </c>
      <c r="E999" s="22">
        <v>29916.87</v>
      </c>
    </row>
    <row r="1000" spans="1:5" x14ac:dyDescent="0.25">
      <c r="A1000" t="s">
        <v>1248</v>
      </c>
      <c r="B1000"/>
      <c r="C1000" s="4"/>
      <c r="D1000" s="4" t="s">
        <v>107</v>
      </c>
      <c r="E1000" s="22">
        <v>38040.9</v>
      </c>
    </row>
    <row r="1001" spans="1:5" x14ac:dyDescent="0.25">
      <c r="A1001" t="s">
        <v>1249</v>
      </c>
      <c r="B1001"/>
      <c r="C1001" s="4"/>
      <c r="D1001" s="4" t="s">
        <v>107</v>
      </c>
      <c r="E1001" s="22">
        <v>16214.4</v>
      </c>
    </row>
    <row r="1002" spans="1:5" x14ac:dyDescent="0.25">
      <c r="A1002" t="s">
        <v>1250</v>
      </c>
      <c r="B1002"/>
      <c r="C1002" s="4"/>
      <c r="D1002" s="4" t="s">
        <v>107</v>
      </c>
      <c r="E1002" s="22">
        <v>27717.77</v>
      </c>
    </row>
    <row r="1003" spans="1:5" x14ac:dyDescent="0.25">
      <c r="A1003" t="s">
        <v>1251</v>
      </c>
      <c r="B1003"/>
      <c r="C1003" s="4"/>
      <c r="D1003" s="4" t="s">
        <v>107</v>
      </c>
      <c r="E1003" s="22">
        <v>28459.01</v>
      </c>
    </row>
    <row r="1004" spans="1:5" x14ac:dyDescent="0.25">
      <c r="A1004" t="s">
        <v>1252</v>
      </c>
      <c r="B1004"/>
      <c r="C1004" s="4"/>
      <c r="D1004" s="4" t="s">
        <v>107</v>
      </c>
      <c r="E1004" s="22">
        <v>49772.35</v>
      </c>
    </row>
    <row r="1005" spans="1:5" x14ac:dyDescent="0.25">
      <c r="A1005" t="s">
        <v>1253</v>
      </c>
      <c r="B1005"/>
      <c r="C1005" s="4"/>
      <c r="D1005" s="4" t="s">
        <v>107</v>
      </c>
      <c r="E1005" s="22">
        <v>31254.87</v>
      </c>
    </row>
    <row r="1006" spans="1:5" x14ac:dyDescent="0.25">
      <c r="A1006" t="s">
        <v>1254</v>
      </c>
      <c r="B1006"/>
      <c r="C1006" s="4"/>
      <c r="D1006" s="4" t="s">
        <v>107</v>
      </c>
      <c r="E1006" s="22">
        <v>42536.15</v>
      </c>
    </row>
    <row r="1007" spans="1:5" x14ac:dyDescent="0.25">
      <c r="A1007" t="s">
        <v>1255</v>
      </c>
      <c r="B1007"/>
      <c r="C1007" s="4"/>
      <c r="D1007" s="4" t="s">
        <v>107</v>
      </c>
      <c r="E1007" s="22">
        <v>36122.800000000003</v>
      </c>
    </row>
    <row r="1008" spans="1:5" x14ac:dyDescent="0.25">
      <c r="A1008" t="s">
        <v>1256</v>
      </c>
      <c r="B1008"/>
      <c r="C1008" s="4"/>
      <c r="D1008" s="4" t="s">
        <v>107</v>
      </c>
      <c r="E1008" s="22">
        <v>6043.38</v>
      </c>
    </row>
    <row r="1009" spans="1:5" x14ac:dyDescent="0.25">
      <c r="A1009" t="s">
        <v>1257</v>
      </c>
      <c r="B1009"/>
      <c r="C1009" s="4"/>
      <c r="D1009" s="4" t="s">
        <v>107</v>
      </c>
      <c r="E1009" s="23">
        <v>32024.75</v>
      </c>
    </row>
    <row r="1010" spans="1:5" x14ac:dyDescent="0.25">
      <c r="A1010" t="s">
        <v>1258</v>
      </c>
      <c r="B1010"/>
      <c r="C1010" s="4"/>
      <c r="D1010" s="4" t="s">
        <v>107</v>
      </c>
      <c r="E1010" s="23">
        <v>31091.15</v>
      </c>
    </row>
    <row r="1011" spans="1:5" x14ac:dyDescent="0.25">
      <c r="A1011" t="s">
        <v>1259</v>
      </c>
      <c r="B1011"/>
      <c r="C1011" s="4"/>
      <c r="D1011" s="4" t="s">
        <v>107</v>
      </c>
      <c r="E1011" s="23">
        <v>22799.47</v>
      </c>
    </row>
    <row r="1012" spans="1:5" x14ac:dyDescent="0.25">
      <c r="A1012" t="s">
        <v>1260</v>
      </c>
      <c r="B1012"/>
      <c r="C1012" s="4"/>
      <c r="D1012" s="4" t="s">
        <v>107</v>
      </c>
      <c r="E1012" s="23">
        <v>34049.11</v>
      </c>
    </row>
    <row r="1013" spans="1:5" x14ac:dyDescent="0.25">
      <c r="A1013" t="s">
        <v>1261</v>
      </c>
      <c r="B1013"/>
      <c r="C1013" s="4"/>
      <c r="D1013" s="4" t="s">
        <v>107</v>
      </c>
      <c r="E1013" s="23">
        <v>24244.76</v>
      </c>
    </row>
    <row r="1014" spans="1:5" x14ac:dyDescent="0.25">
      <c r="A1014" t="s">
        <v>1262</v>
      </c>
      <c r="B1014"/>
      <c r="C1014" s="4"/>
      <c r="D1014" s="4" t="s">
        <v>107</v>
      </c>
      <c r="E1014" s="23">
        <v>27093.18</v>
      </c>
    </row>
    <row r="1015" spans="1:5" x14ac:dyDescent="0.25">
      <c r="A1015" t="s">
        <v>1263</v>
      </c>
      <c r="B1015"/>
      <c r="C1015" s="4"/>
      <c r="D1015" s="4" t="s">
        <v>107</v>
      </c>
      <c r="E1015" s="23">
        <v>39841.949999999997</v>
      </c>
    </row>
    <row r="1016" spans="1:5" x14ac:dyDescent="0.25">
      <c r="A1016" t="s">
        <v>1264</v>
      </c>
      <c r="B1016"/>
      <c r="C1016" s="4"/>
      <c r="D1016" s="4" t="s">
        <v>107</v>
      </c>
      <c r="E1016" s="23">
        <v>44284.53</v>
      </c>
    </row>
    <row r="1017" spans="1:5" x14ac:dyDescent="0.25">
      <c r="A1017" t="s">
        <v>1265</v>
      </c>
      <c r="B1017"/>
      <c r="C1017" s="4"/>
      <c r="D1017" s="4" t="s">
        <v>107</v>
      </c>
      <c r="E1017" s="23">
        <v>7923.81</v>
      </c>
    </row>
    <row r="1018" spans="1:5" x14ac:dyDescent="0.25">
      <c r="A1018" t="s">
        <v>1266</v>
      </c>
      <c r="B1018"/>
      <c r="C1018" s="4"/>
      <c r="D1018" s="4" t="s">
        <v>107</v>
      </c>
      <c r="E1018" s="23">
        <v>8187.87</v>
      </c>
    </row>
    <row r="1019" spans="1:5" x14ac:dyDescent="0.25">
      <c r="A1019" t="s">
        <v>1267</v>
      </c>
      <c r="B1019"/>
      <c r="C1019" s="4"/>
      <c r="D1019" s="4" t="s">
        <v>107</v>
      </c>
      <c r="E1019" s="23">
        <v>10772.22</v>
      </c>
    </row>
    <row r="1020" spans="1:5" x14ac:dyDescent="0.25">
      <c r="A1020" t="s">
        <v>1268</v>
      </c>
      <c r="B1020"/>
      <c r="C1020" s="4"/>
      <c r="D1020" s="4" t="s">
        <v>107</v>
      </c>
      <c r="E1020" s="23">
        <v>31762.36</v>
      </c>
    </row>
    <row r="1021" spans="1:5" x14ac:dyDescent="0.25">
      <c r="A1021" t="s">
        <v>1269</v>
      </c>
      <c r="B1021"/>
      <c r="C1021" s="4"/>
      <c r="D1021" s="4" t="s">
        <v>107</v>
      </c>
      <c r="E1021" s="23">
        <v>36585.83</v>
      </c>
    </row>
    <row r="1022" spans="1:5" x14ac:dyDescent="0.25">
      <c r="A1022" t="s">
        <v>340</v>
      </c>
      <c r="B1022"/>
      <c r="C1022"/>
      <c r="D1022" s="4"/>
      <c r="E1022" s="31">
        <f>SUM(E914:E1021)</f>
        <v>3012232.78</v>
      </c>
    </row>
    <row r="1023" spans="1:5" x14ac:dyDescent="0.25">
      <c r="A1023" t="s">
        <v>123</v>
      </c>
      <c r="B1023"/>
      <c r="C1023"/>
      <c r="D1023" s="4"/>
      <c r="E1023" s="22">
        <v>1170801.75</v>
      </c>
    </row>
    <row r="1024" spans="1:5" x14ac:dyDescent="0.25">
      <c r="A1024" t="s">
        <v>287</v>
      </c>
      <c r="B1024"/>
      <c r="C1024"/>
      <c r="D1024" s="4"/>
      <c r="E1024" s="22">
        <v>-27091.360000000001</v>
      </c>
    </row>
    <row r="1025" spans="1:8" ht="15.75" thickBot="1" x14ac:dyDescent="0.3">
      <c r="A1025" t="s">
        <v>126</v>
      </c>
      <c r="B1025"/>
      <c r="C1025"/>
      <c r="D1025" s="4" t="s">
        <v>127</v>
      </c>
      <c r="E1025" s="44">
        <v>1308004.21</v>
      </c>
    </row>
    <row r="1026" spans="1:8" x14ac:dyDescent="0.25">
      <c r="A1026" t="s">
        <v>342</v>
      </c>
      <c r="B1026"/>
      <c r="C1026"/>
      <c r="D1026" s="4"/>
      <c r="E1026" s="22">
        <f>SUM(E1022:E1025)</f>
        <v>5463947.3799999999</v>
      </c>
    </row>
    <row r="1027" spans="1:8" x14ac:dyDescent="0.25">
      <c r="B1027" s="4"/>
      <c r="C1027" s="4"/>
      <c r="D1027" s="4"/>
      <c r="E1027" s="4"/>
      <c r="H1027" t="s">
        <v>605</v>
      </c>
    </row>
    <row r="1028" spans="1:8" x14ac:dyDescent="0.25">
      <c r="B1028" s="39" t="s">
        <v>343</v>
      </c>
      <c r="C1028" s="39"/>
      <c r="D1028" s="39"/>
      <c r="E1028" s="4"/>
    </row>
    <row r="1029" spans="1:8" x14ac:dyDescent="0.25">
      <c r="A1029" t="s">
        <v>1270</v>
      </c>
      <c r="B1029" s="34"/>
      <c r="C1029" s="34"/>
      <c r="D1029" s="4" t="s">
        <v>349</v>
      </c>
      <c r="E1029" s="22">
        <v>403230.44</v>
      </c>
    </row>
    <row r="1030" spans="1:8" x14ac:dyDescent="0.25">
      <c r="A1030" t="s">
        <v>153</v>
      </c>
      <c r="B1030" s="34"/>
      <c r="C1030" s="34"/>
      <c r="D1030" s="4" t="s">
        <v>134</v>
      </c>
      <c r="E1030" s="22">
        <v>363407.37</v>
      </c>
    </row>
    <row r="1031" spans="1:8" x14ac:dyDescent="0.25">
      <c r="A1031" t="s">
        <v>1271</v>
      </c>
      <c r="B1031" s="34"/>
      <c r="C1031" s="34"/>
      <c r="D1031" s="4" t="s">
        <v>344</v>
      </c>
      <c r="E1031" s="22">
        <v>296686.34000000003</v>
      </c>
    </row>
    <row r="1032" spans="1:8" x14ac:dyDescent="0.25">
      <c r="A1032" t="s">
        <v>826</v>
      </c>
      <c r="B1032" s="34"/>
      <c r="C1032" s="34"/>
      <c r="D1032" s="4" t="s">
        <v>255</v>
      </c>
      <c r="E1032" s="22">
        <v>210636.19</v>
      </c>
    </row>
    <row r="1033" spans="1:8" x14ac:dyDescent="0.25">
      <c r="A1033" t="s">
        <v>1136</v>
      </c>
      <c r="B1033" s="34"/>
      <c r="C1033" s="34"/>
      <c r="D1033" s="4" t="s">
        <v>151</v>
      </c>
      <c r="E1033" s="22">
        <v>175945.06</v>
      </c>
    </row>
    <row r="1034" spans="1:8" x14ac:dyDescent="0.25">
      <c r="A1034" t="s">
        <v>805</v>
      </c>
      <c r="B1034" s="34"/>
      <c r="C1034" s="34"/>
      <c r="D1034" s="4" t="s">
        <v>259</v>
      </c>
      <c r="E1034" s="22">
        <v>137190.24</v>
      </c>
    </row>
    <row r="1035" spans="1:8" x14ac:dyDescent="0.25">
      <c r="A1035" t="s">
        <v>1272</v>
      </c>
      <c r="B1035" s="34"/>
      <c r="C1035" s="34"/>
      <c r="D1035" s="4" t="s">
        <v>348</v>
      </c>
      <c r="E1035" s="22">
        <v>91790.3</v>
      </c>
    </row>
    <row r="1036" spans="1:8" x14ac:dyDescent="0.25">
      <c r="A1036" t="s">
        <v>1273</v>
      </c>
      <c r="B1036" s="34"/>
      <c r="C1036" s="34"/>
      <c r="D1036" s="4" t="s">
        <v>884</v>
      </c>
      <c r="E1036" s="22">
        <v>84880</v>
      </c>
    </row>
    <row r="1037" spans="1:8" x14ac:dyDescent="0.25">
      <c r="A1037" t="s">
        <v>1274</v>
      </c>
      <c r="B1037" s="34"/>
      <c r="C1037" s="34"/>
      <c r="D1037" s="4" t="s">
        <v>148</v>
      </c>
      <c r="E1037" s="22">
        <v>82400</v>
      </c>
    </row>
    <row r="1038" spans="1:8" x14ac:dyDescent="0.25">
      <c r="A1038" t="s">
        <v>680</v>
      </c>
      <c r="B1038" s="34"/>
      <c r="C1038" s="34"/>
      <c r="D1038" s="4" t="s">
        <v>219</v>
      </c>
      <c r="E1038" s="22">
        <v>73199.78</v>
      </c>
    </row>
    <row r="1039" spans="1:8" x14ac:dyDescent="0.25">
      <c r="A1039" t="s">
        <v>828</v>
      </c>
      <c r="B1039" s="34"/>
      <c r="C1039" s="34"/>
      <c r="D1039" s="4" t="s">
        <v>255</v>
      </c>
      <c r="E1039" s="22">
        <v>59768.65</v>
      </c>
    </row>
    <row r="1040" spans="1:8" x14ac:dyDescent="0.25">
      <c r="A1040" t="s">
        <v>1011</v>
      </c>
      <c r="B1040" s="34"/>
      <c r="C1040" s="34"/>
      <c r="D1040" s="4" t="s">
        <v>346</v>
      </c>
      <c r="E1040" s="22">
        <v>52243.88</v>
      </c>
    </row>
    <row r="1041" spans="1:5" x14ac:dyDescent="0.25">
      <c r="A1041" t="s">
        <v>950</v>
      </c>
      <c r="B1041" s="34"/>
      <c r="C1041" s="34"/>
      <c r="D1041" s="4" t="s">
        <v>226</v>
      </c>
      <c r="E1041" s="22">
        <v>36496.25</v>
      </c>
    </row>
    <row r="1042" spans="1:5" x14ac:dyDescent="0.25">
      <c r="A1042" t="s">
        <v>1275</v>
      </c>
      <c r="B1042" s="34"/>
      <c r="C1042" s="34"/>
      <c r="D1042" s="4" t="s">
        <v>148</v>
      </c>
      <c r="E1042" s="22">
        <v>27617.41</v>
      </c>
    </row>
    <row r="1043" spans="1:5" x14ac:dyDescent="0.25">
      <c r="A1043" t="s">
        <v>1276</v>
      </c>
      <c r="B1043" s="34"/>
      <c r="C1043" s="34"/>
      <c r="D1043" s="4" t="s">
        <v>232</v>
      </c>
      <c r="E1043" s="22">
        <v>27459</v>
      </c>
    </row>
    <row r="1044" spans="1:5" x14ac:dyDescent="0.25">
      <c r="A1044" t="s">
        <v>1277</v>
      </c>
      <c r="B1044" s="34"/>
      <c r="C1044" s="34"/>
      <c r="D1044" s="4" t="s">
        <v>160</v>
      </c>
      <c r="E1044" s="22">
        <v>26497.58</v>
      </c>
    </row>
    <row r="1045" spans="1:5" x14ac:dyDescent="0.25">
      <c r="A1045" t="s">
        <v>1278</v>
      </c>
      <c r="B1045" s="34"/>
      <c r="C1045" s="34"/>
      <c r="D1045" s="4" t="s">
        <v>227</v>
      </c>
      <c r="E1045" s="22">
        <v>24253.58</v>
      </c>
    </row>
    <row r="1046" spans="1:5" x14ac:dyDescent="0.25">
      <c r="A1046" t="s">
        <v>1279</v>
      </c>
      <c r="B1046" s="34"/>
      <c r="C1046" s="34"/>
      <c r="D1046" s="4" t="s">
        <v>243</v>
      </c>
      <c r="E1046" s="22">
        <v>22124</v>
      </c>
    </row>
    <row r="1047" spans="1:5" x14ac:dyDescent="0.25">
      <c r="A1047" t="s">
        <v>669</v>
      </c>
      <c r="B1047" s="34"/>
      <c r="C1047" s="34"/>
      <c r="D1047" s="4" t="s">
        <v>138</v>
      </c>
      <c r="E1047" s="22">
        <v>18884.990000000002</v>
      </c>
    </row>
    <row r="1048" spans="1:5" x14ac:dyDescent="0.25">
      <c r="A1048" t="s">
        <v>867</v>
      </c>
      <c r="B1048" s="34"/>
      <c r="C1048" s="34"/>
      <c r="D1048" s="4" t="s">
        <v>130</v>
      </c>
      <c r="E1048" s="22">
        <v>18502.14</v>
      </c>
    </row>
    <row r="1049" spans="1:5" x14ac:dyDescent="0.25">
      <c r="A1049" t="s">
        <v>655</v>
      </c>
      <c r="B1049" s="34"/>
      <c r="C1049" s="34"/>
      <c r="D1049" s="4" t="s">
        <v>130</v>
      </c>
      <c r="E1049" s="22">
        <v>17413.79</v>
      </c>
    </row>
    <row r="1050" spans="1:5" x14ac:dyDescent="0.25">
      <c r="A1050" t="s">
        <v>1280</v>
      </c>
      <c r="B1050" s="34"/>
      <c r="C1050" s="34"/>
      <c r="D1050" s="4" t="s">
        <v>219</v>
      </c>
      <c r="E1050" s="22">
        <v>16600</v>
      </c>
    </row>
    <row r="1051" spans="1:5" x14ac:dyDescent="0.25">
      <c r="A1051" t="s">
        <v>1034</v>
      </c>
      <c r="B1051" s="34"/>
      <c r="C1051" s="34"/>
      <c r="D1051" s="4" t="s">
        <v>130</v>
      </c>
      <c r="E1051" s="22">
        <v>13330.41</v>
      </c>
    </row>
    <row r="1052" spans="1:5" x14ac:dyDescent="0.25">
      <c r="A1052" t="s">
        <v>1281</v>
      </c>
      <c r="B1052" s="34"/>
      <c r="C1052" s="34"/>
      <c r="D1052" s="4" t="s">
        <v>242</v>
      </c>
      <c r="E1052" s="22">
        <v>11550</v>
      </c>
    </row>
    <row r="1053" spans="1:5" x14ac:dyDescent="0.25">
      <c r="A1053" t="s">
        <v>1282</v>
      </c>
      <c r="B1053" s="34"/>
      <c r="C1053" s="34"/>
      <c r="D1053" s="4" t="s">
        <v>219</v>
      </c>
      <c r="E1053" s="22">
        <v>10995</v>
      </c>
    </row>
    <row r="1054" spans="1:5" x14ac:dyDescent="0.25">
      <c r="A1054" t="s">
        <v>1283</v>
      </c>
      <c r="B1054" s="34"/>
      <c r="C1054" s="34"/>
      <c r="D1054" s="4" t="s">
        <v>227</v>
      </c>
      <c r="E1054" s="22">
        <v>10498.85</v>
      </c>
    </row>
    <row r="1055" spans="1:5" x14ac:dyDescent="0.25">
      <c r="A1055" t="s">
        <v>646</v>
      </c>
      <c r="B1055" s="34"/>
      <c r="C1055" s="34"/>
      <c r="D1055" s="4" t="s">
        <v>237</v>
      </c>
      <c r="E1055" s="22">
        <v>10190.92</v>
      </c>
    </row>
    <row r="1056" spans="1:5" x14ac:dyDescent="0.25">
      <c r="A1056" t="s">
        <v>824</v>
      </c>
      <c r="B1056" s="34"/>
      <c r="C1056" s="34"/>
      <c r="D1056" s="4" t="s">
        <v>259</v>
      </c>
      <c r="E1056" s="22">
        <v>9765.4</v>
      </c>
    </row>
    <row r="1057" spans="1:5" x14ac:dyDescent="0.25">
      <c r="A1057" t="s">
        <v>1284</v>
      </c>
      <c r="B1057" s="34"/>
      <c r="C1057" s="34"/>
      <c r="D1057" s="4" t="s">
        <v>130</v>
      </c>
      <c r="E1057" s="22">
        <v>9673.2800000000007</v>
      </c>
    </row>
    <row r="1058" spans="1:5" x14ac:dyDescent="0.25">
      <c r="A1058" t="s">
        <v>1285</v>
      </c>
      <c r="B1058" s="34"/>
      <c r="C1058" s="34"/>
      <c r="D1058" s="4" t="s">
        <v>347</v>
      </c>
      <c r="E1058" s="22">
        <v>9609</v>
      </c>
    </row>
    <row r="1059" spans="1:5" x14ac:dyDescent="0.25">
      <c r="A1059" t="s">
        <v>1286</v>
      </c>
      <c r="B1059" s="34"/>
      <c r="C1059" s="34"/>
      <c r="D1059" s="4" t="s">
        <v>243</v>
      </c>
      <c r="E1059" s="22">
        <v>9232.73</v>
      </c>
    </row>
    <row r="1060" spans="1:5" x14ac:dyDescent="0.25">
      <c r="A1060" t="s">
        <v>1287</v>
      </c>
      <c r="B1060" s="34"/>
      <c r="C1060" s="34"/>
      <c r="D1060" s="4" t="s">
        <v>347</v>
      </c>
      <c r="E1060" s="22">
        <v>8640.09</v>
      </c>
    </row>
    <row r="1061" spans="1:5" x14ac:dyDescent="0.25">
      <c r="A1061" t="s">
        <v>1288</v>
      </c>
      <c r="B1061" s="34"/>
      <c r="C1061" s="34"/>
      <c r="D1061" s="4" t="s">
        <v>130</v>
      </c>
      <c r="E1061" s="22">
        <v>7929.7</v>
      </c>
    </row>
    <row r="1062" spans="1:5" x14ac:dyDescent="0.25">
      <c r="A1062" t="s">
        <v>1289</v>
      </c>
      <c r="B1062" s="34"/>
      <c r="C1062" s="34"/>
      <c r="D1062" s="4" t="s">
        <v>239</v>
      </c>
      <c r="E1062" s="22">
        <v>7733.68</v>
      </c>
    </row>
    <row r="1063" spans="1:5" x14ac:dyDescent="0.25">
      <c r="A1063" t="s">
        <v>823</v>
      </c>
      <c r="B1063" s="34"/>
      <c r="C1063" s="34"/>
      <c r="D1063" s="4" t="s">
        <v>345</v>
      </c>
      <c r="E1063" s="22">
        <v>7200.32</v>
      </c>
    </row>
    <row r="1064" spans="1:5" x14ac:dyDescent="0.25">
      <c r="A1064" t="s">
        <v>1290</v>
      </c>
      <c r="B1064" s="34"/>
      <c r="C1064" s="34"/>
      <c r="D1064" s="4" t="s">
        <v>243</v>
      </c>
      <c r="E1064" s="22">
        <v>7088</v>
      </c>
    </row>
    <row r="1065" spans="1:5" x14ac:dyDescent="0.25">
      <c r="A1065" t="s">
        <v>1291</v>
      </c>
      <c r="B1065" s="34"/>
      <c r="C1065" s="34"/>
      <c r="D1065" s="4" t="s">
        <v>160</v>
      </c>
      <c r="E1065" s="22">
        <v>7049.7</v>
      </c>
    </row>
    <row r="1066" spans="1:5" x14ac:dyDescent="0.25">
      <c r="A1066" t="s">
        <v>638</v>
      </c>
      <c r="B1066" s="34"/>
      <c r="C1066" s="34"/>
      <c r="D1066" s="4" t="s">
        <v>243</v>
      </c>
      <c r="E1066" s="22">
        <v>6840.12</v>
      </c>
    </row>
    <row r="1067" spans="1:5" x14ac:dyDescent="0.25">
      <c r="A1067" t="s">
        <v>1038</v>
      </c>
      <c r="B1067" s="34"/>
      <c r="C1067" s="34"/>
      <c r="D1067" s="4" t="s">
        <v>345</v>
      </c>
      <c r="E1067" s="22">
        <v>6690</v>
      </c>
    </row>
    <row r="1068" spans="1:5" x14ac:dyDescent="0.25">
      <c r="A1068" t="s">
        <v>1292</v>
      </c>
      <c r="B1068" s="34"/>
      <c r="C1068" s="34"/>
      <c r="D1068" s="4" t="s">
        <v>160</v>
      </c>
      <c r="E1068" s="22">
        <v>6677.8</v>
      </c>
    </row>
    <row r="1069" spans="1:5" x14ac:dyDescent="0.25">
      <c r="A1069" t="s">
        <v>1115</v>
      </c>
      <c r="B1069" s="34"/>
      <c r="C1069" s="34"/>
      <c r="D1069" s="4" t="s">
        <v>346</v>
      </c>
      <c r="E1069" s="22">
        <v>6437.2</v>
      </c>
    </row>
    <row r="1070" spans="1:5" x14ac:dyDescent="0.25">
      <c r="A1070" t="s">
        <v>1293</v>
      </c>
      <c r="B1070" s="34"/>
      <c r="C1070" s="34"/>
      <c r="D1070" s="4" t="s">
        <v>219</v>
      </c>
      <c r="E1070" s="22">
        <v>6357.57</v>
      </c>
    </row>
    <row r="1071" spans="1:5" x14ac:dyDescent="0.25">
      <c r="A1071" t="s">
        <v>1294</v>
      </c>
      <c r="B1071" s="34"/>
      <c r="C1071" s="34"/>
      <c r="D1071" s="4" t="s">
        <v>239</v>
      </c>
      <c r="E1071" s="22">
        <v>6100</v>
      </c>
    </row>
    <row r="1072" spans="1:5" x14ac:dyDescent="0.25">
      <c r="A1072" t="s">
        <v>1106</v>
      </c>
      <c r="B1072" s="34"/>
      <c r="C1072" s="34"/>
      <c r="D1072" s="4" t="s">
        <v>345</v>
      </c>
      <c r="E1072" s="22">
        <v>6032.5</v>
      </c>
    </row>
    <row r="1073" spans="1:5" x14ac:dyDescent="0.25">
      <c r="A1073" t="s">
        <v>1295</v>
      </c>
      <c r="B1073" s="34"/>
      <c r="C1073" s="34"/>
      <c r="D1073" s="4" t="s">
        <v>226</v>
      </c>
      <c r="E1073" s="22">
        <v>5801.69</v>
      </c>
    </row>
    <row r="1074" spans="1:5" x14ac:dyDescent="0.25">
      <c r="A1074" t="s">
        <v>1296</v>
      </c>
      <c r="B1074" s="34"/>
      <c r="C1074" s="34"/>
      <c r="D1074" s="4" t="s">
        <v>219</v>
      </c>
      <c r="E1074" s="22">
        <v>5800</v>
      </c>
    </row>
    <row r="1075" spans="1:5" x14ac:dyDescent="0.25">
      <c r="A1075" t="s">
        <v>1297</v>
      </c>
      <c r="B1075" s="34"/>
      <c r="C1075" s="34"/>
      <c r="D1075" s="4" t="s">
        <v>252</v>
      </c>
      <c r="E1075" s="22">
        <v>5531.41</v>
      </c>
    </row>
    <row r="1076" spans="1:5" x14ac:dyDescent="0.25">
      <c r="A1076" t="s">
        <v>933</v>
      </c>
      <c r="B1076" s="34"/>
      <c r="C1076" s="34"/>
      <c r="D1076" s="4" t="s">
        <v>226</v>
      </c>
      <c r="E1076" s="22">
        <v>4438.83</v>
      </c>
    </row>
    <row r="1077" spans="1:5" x14ac:dyDescent="0.25">
      <c r="A1077" t="s">
        <v>1298</v>
      </c>
      <c r="B1077" s="34"/>
      <c r="C1077" s="34"/>
      <c r="D1077" s="4" t="s">
        <v>130</v>
      </c>
      <c r="E1077" s="22">
        <v>4434.22</v>
      </c>
    </row>
    <row r="1078" spans="1:5" x14ac:dyDescent="0.25">
      <c r="A1078" t="s">
        <v>1299</v>
      </c>
      <c r="B1078" s="34"/>
      <c r="C1078" s="34"/>
      <c r="D1078" s="4" t="s">
        <v>130</v>
      </c>
      <c r="E1078" s="22">
        <v>4180</v>
      </c>
    </row>
    <row r="1079" spans="1:5" x14ac:dyDescent="0.25">
      <c r="A1079" t="s">
        <v>837</v>
      </c>
      <c r="B1079" s="34"/>
      <c r="C1079" s="34"/>
      <c r="D1079" s="4" t="s">
        <v>346</v>
      </c>
      <c r="E1079" s="22">
        <v>4161.8900000000003</v>
      </c>
    </row>
    <row r="1080" spans="1:5" x14ac:dyDescent="0.25">
      <c r="A1080" t="s">
        <v>1300</v>
      </c>
      <c r="B1080" s="34"/>
      <c r="C1080" s="34"/>
      <c r="D1080" s="4" t="s">
        <v>227</v>
      </c>
      <c r="E1080" s="22">
        <v>4069.43</v>
      </c>
    </row>
    <row r="1081" spans="1:5" x14ac:dyDescent="0.25">
      <c r="A1081" t="s">
        <v>1301</v>
      </c>
      <c r="B1081" s="34"/>
      <c r="C1081" s="34"/>
      <c r="D1081" s="4" t="s">
        <v>130</v>
      </c>
      <c r="E1081" s="22">
        <v>4037.16</v>
      </c>
    </row>
    <row r="1082" spans="1:5" x14ac:dyDescent="0.25">
      <c r="A1082" t="s">
        <v>1302</v>
      </c>
      <c r="B1082" s="34"/>
      <c r="C1082" s="34"/>
      <c r="D1082" s="4" t="s">
        <v>148</v>
      </c>
      <c r="E1082" s="22">
        <v>4000</v>
      </c>
    </row>
    <row r="1083" spans="1:5" x14ac:dyDescent="0.25">
      <c r="A1083" t="s">
        <v>1127</v>
      </c>
      <c r="B1083" s="34"/>
      <c r="C1083" s="34"/>
      <c r="D1083" s="4" t="s">
        <v>226</v>
      </c>
      <c r="E1083" s="22">
        <v>3893.83</v>
      </c>
    </row>
    <row r="1084" spans="1:5" x14ac:dyDescent="0.25">
      <c r="A1084" t="s">
        <v>832</v>
      </c>
      <c r="B1084" s="34"/>
      <c r="C1084" s="34"/>
      <c r="D1084" s="4" t="s">
        <v>227</v>
      </c>
      <c r="E1084" s="22">
        <v>3690.29</v>
      </c>
    </row>
    <row r="1085" spans="1:5" x14ac:dyDescent="0.25">
      <c r="A1085" t="s">
        <v>681</v>
      </c>
      <c r="B1085" s="34"/>
      <c r="C1085" s="34"/>
      <c r="D1085" s="4" t="s">
        <v>226</v>
      </c>
      <c r="E1085" s="22">
        <v>3657.59</v>
      </c>
    </row>
    <row r="1086" spans="1:5" x14ac:dyDescent="0.25">
      <c r="A1086" t="s">
        <v>1303</v>
      </c>
      <c r="B1086" s="34"/>
      <c r="C1086" s="34"/>
      <c r="D1086" s="4" t="s">
        <v>160</v>
      </c>
      <c r="E1086" s="22">
        <v>3652.06</v>
      </c>
    </row>
    <row r="1087" spans="1:5" x14ac:dyDescent="0.25">
      <c r="A1087" t="s">
        <v>1304</v>
      </c>
      <c r="B1087" s="34"/>
      <c r="C1087" s="34"/>
      <c r="D1087" s="4" t="s">
        <v>1388</v>
      </c>
      <c r="E1087" s="22">
        <v>3610.44</v>
      </c>
    </row>
    <row r="1088" spans="1:5" x14ac:dyDescent="0.25">
      <c r="A1088" t="s">
        <v>844</v>
      </c>
      <c r="B1088" s="34"/>
      <c r="C1088" s="34"/>
      <c r="D1088" s="4" t="s">
        <v>161</v>
      </c>
      <c r="E1088" s="22">
        <v>3440</v>
      </c>
    </row>
    <row r="1089" spans="1:5" x14ac:dyDescent="0.25">
      <c r="A1089" t="s">
        <v>1305</v>
      </c>
      <c r="B1089" s="34"/>
      <c r="C1089" s="34"/>
      <c r="D1089" s="4" t="s">
        <v>237</v>
      </c>
      <c r="E1089" s="22">
        <v>3430.21</v>
      </c>
    </row>
    <row r="1090" spans="1:5" x14ac:dyDescent="0.25">
      <c r="A1090" t="s">
        <v>1306</v>
      </c>
      <c r="B1090" s="34"/>
      <c r="C1090" s="34"/>
      <c r="D1090" s="4" t="s">
        <v>219</v>
      </c>
      <c r="E1090" s="22">
        <v>3016</v>
      </c>
    </row>
    <row r="1091" spans="1:5" x14ac:dyDescent="0.25">
      <c r="A1091" t="s">
        <v>1307</v>
      </c>
      <c r="B1091" s="34"/>
      <c r="C1091" s="34"/>
      <c r="D1091" s="4" t="s">
        <v>130</v>
      </c>
      <c r="E1091" s="22">
        <v>2950</v>
      </c>
    </row>
    <row r="1092" spans="1:5" x14ac:dyDescent="0.25">
      <c r="A1092" t="s">
        <v>1308</v>
      </c>
      <c r="B1092" s="34"/>
      <c r="C1092" s="34"/>
      <c r="D1092" s="4" t="s">
        <v>227</v>
      </c>
      <c r="E1092" s="22">
        <v>2947.06</v>
      </c>
    </row>
    <row r="1093" spans="1:5" x14ac:dyDescent="0.25">
      <c r="A1093" t="s">
        <v>1309</v>
      </c>
      <c r="B1093" s="34"/>
      <c r="C1093" s="34"/>
      <c r="D1093" s="4" t="s">
        <v>346</v>
      </c>
      <c r="E1093" s="22">
        <v>2887.07</v>
      </c>
    </row>
    <row r="1094" spans="1:5" x14ac:dyDescent="0.25">
      <c r="A1094" t="s">
        <v>1310</v>
      </c>
      <c r="B1094" s="34"/>
      <c r="C1094" s="34"/>
      <c r="D1094" s="4" t="s">
        <v>226</v>
      </c>
      <c r="E1094" s="22">
        <v>2766.46</v>
      </c>
    </row>
    <row r="1095" spans="1:5" x14ac:dyDescent="0.25">
      <c r="A1095" t="s">
        <v>1311</v>
      </c>
      <c r="B1095" s="34"/>
      <c r="C1095" s="34"/>
      <c r="D1095" s="4" t="s">
        <v>242</v>
      </c>
      <c r="E1095" s="22">
        <v>2720</v>
      </c>
    </row>
    <row r="1096" spans="1:5" x14ac:dyDescent="0.25">
      <c r="A1096" t="s">
        <v>981</v>
      </c>
      <c r="B1096" s="34"/>
      <c r="C1096" s="34"/>
      <c r="D1096" s="4" t="s">
        <v>219</v>
      </c>
      <c r="E1096" s="22">
        <v>2707</v>
      </c>
    </row>
    <row r="1097" spans="1:5" x14ac:dyDescent="0.25">
      <c r="A1097" t="s">
        <v>944</v>
      </c>
      <c r="B1097" s="34"/>
      <c r="C1097" s="34"/>
      <c r="D1097" s="4" t="s">
        <v>1389</v>
      </c>
      <c r="E1097" s="22">
        <v>2637.34</v>
      </c>
    </row>
    <row r="1098" spans="1:5" x14ac:dyDescent="0.25">
      <c r="A1098" t="s">
        <v>1312</v>
      </c>
      <c r="B1098" s="34"/>
      <c r="C1098" s="34"/>
      <c r="D1098" s="4" t="s">
        <v>130</v>
      </c>
      <c r="E1098" s="22">
        <v>2451</v>
      </c>
    </row>
    <row r="1099" spans="1:5" x14ac:dyDescent="0.25">
      <c r="A1099" t="s">
        <v>682</v>
      </c>
      <c r="B1099" s="34"/>
      <c r="C1099" s="34"/>
      <c r="D1099" s="4" t="s">
        <v>148</v>
      </c>
      <c r="E1099" s="22">
        <v>2444.58</v>
      </c>
    </row>
    <row r="1100" spans="1:5" x14ac:dyDescent="0.25">
      <c r="A1100" t="s">
        <v>1313</v>
      </c>
      <c r="B1100" s="34"/>
      <c r="C1100" s="34"/>
      <c r="D1100" s="4" t="s">
        <v>226</v>
      </c>
      <c r="E1100" s="22">
        <v>2202.84</v>
      </c>
    </row>
    <row r="1101" spans="1:5" x14ac:dyDescent="0.25">
      <c r="A1101" t="s">
        <v>668</v>
      </c>
      <c r="B1101" s="34"/>
      <c r="C1101" s="34"/>
      <c r="D1101" s="4" t="s">
        <v>256</v>
      </c>
      <c r="E1101" s="22">
        <v>2091.89</v>
      </c>
    </row>
    <row r="1102" spans="1:5" x14ac:dyDescent="0.25">
      <c r="A1102" t="s">
        <v>1314</v>
      </c>
      <c r="B1102" s="34"/>
      <c r="C1102" s="34"/>
      <c r="D1102" s="4" t="s">
        <v>346</v>
      </c>
      <c r="E1102" s="22">
        <v>2043.78</v>
      </c>
    </row>
    <row r="1103" spans="1:5" x14ac:dyDescent="0.25">
      <c r="A1103" t="s">
        <v>1315</v>
      </c>
      <c r="B1103" s="34"/>
      <c r="C1103" s="34"/>
      <c r="D1103" s="4" t="s">
        <v>226</v>
      </c>
      <c r="E1103" s="22">
        <v>1847.37</v>
      </c>
    </row>
    <row r="1104" spans="1:5" x14ac:dyDescent="0.25">
      <c r="A1104" t="s">
        <v>1089</v>
      </c>
      <c r="B1104" s="34"/>
      <c r="C1104" s="34"/>
      <c r="D1104" s="4" t="s">
        <v>346</v>
      </c>
      <c r="E1104" s="22">
        <v>1800</v>
      </c>
    </row>
    <row r="1105" spans="1:5" x14ac:dyDescent="0.25">
      <c r="A1105" t="s">
        <v>650</v>
      </c>
      <c r="B1105" s="34"/>
      <c r="C1105" s="34"/>
      <c r="D1105" s="4" t="s">
        <v>148</v>
      </c>
      <c r="E1105" s="22">
        <v>1710.5</v>
      </c>
    </row>
    <row r="1106" spans="1:5" x14ac:dyDescent="0.25">
      <c r="A1106" t="s">
        <v>1316</v>
      </c>
      <c r="B1106" s="34"/>
      <c r="C1106" s="34"/>
      <c r="D1106" s="4" t="s">
        <v>346</v>
      </c>
      <c r="E1106" s="22">
        <v>1637.28</v>
      </c>
    </row>
    <row r="1107" spans="1:5" x14ac:dyDescent="0.25">
      <c r="A1107" t="s">
        <v>1317</v>
      </c>
      <c r="B1107" s="34"/>
      <c r="C1107" s="34"/>
      <c r="D1107" s="4" t="s">
        <v>130</v>
      </c>
      <c r="E1107" s="22">
        <v>1626.45</v>
      </c>
    </row>
    <row r="1108" spans="1:5" x14ac:dyDescent="0.25">
      <c r="A1108" t="s">
        <v>862</v>
      </c>
      <c r="B1108" s="34"/>
      <c r="C1108" s="34"/>
      <c r="D1108" s="4" t="s">
        <v>130</v>
      </c>
      <c r="E1108" s="22">
        <v>1619.5</v>
      </c>
    </row>
    <row r="1109" spans="1:5" x14ac:dyDescent="0.25">
      <c r="A1109" t="s">
        <v>1318</v>
      </c>
      <c r="B1109" s="34"/>
      <c r="C1109" s="34"/>
      <c r="D1109" s="4" t="s">
        <v>130</v>
      </c>
      <c r="E1109" s="22">
        <v>1607.25</v>
      </c>
    </row>
    <row r="1110" spans="1:5" x14ac:dyDescent="0.25">
      <c r="A1110" t="s">
        <v>1319</v>
      </c>
      <c r="B1110" s="34"/>
      <c r="C1110" s="34"/>
      <c r="D1110" s="4" t="s">
        <v>148</v>
      </c>
      <c r="E1110" s="22">
        <v>1606.5</v>
      </c>
    </row>
    <row r="1111" spans="1:5" x14ac:dyDescent="0.25">
      <c r="A1111" t="s">
        <v>1320</v>
      </c>
      <c r="B1111" s="34"/>
      <c r="C1111" s="34"/>
      <c r="D1111" s="4" t="s">
        <v>239</v>
      </c>
      <c r="E1111" s="22">
        <v>1600</v>
      </c>
    </row>
    <row r="1112" spans="1:5" x14ac:dyDescent="0.25">
      <c r="A1112" t="s">
        <v>1321</v>
      </c>
      <c r="B1112" s="34"/>
      <c r="C1112" s="34"/>
      <c r="D1112" s="4" t="s">
        <v>325</v>
      </c>
      <c r="E1112" s="22">
        <v>1583.42</v>
      </c>
    </row>
    <row r="1113" spans="1:5" x14ac:dyDescent="0.25">
      <c r="A1113" t="s">
        <v>1322</v>
      </c>
      <c r="B1113" s="34"/>
      <c r="C1113" s="34"/>
      <c r="D1113" s="4" t="s">
        <v>243</v>
      </c>
      <c r="E1113" s="22">
        <v>1575</v>
      </c>
    </row>
    <row r="1114" spans="1:5" x14ac:dyDescent="0.25">
      <c r="A1114" t="s">
        <v>846</v>
      </c>
      <c r="B1114" s="34"/>
      <c r="C1114" s="34"/>
      <c r="D1114" s="4" t="s">
        <v>227</v>
      </c>
      <c r="E1114" s="22">
        <v>1530</v>
      </c>
    </row>
    <row r="1115" spans="1:5" x14ac:dyDescent="0.25">
      <c r="A1115" t="s">
        <v>1323</v>
      </c>
      <c r="B1115" s="34"/>
      <c r="C1115" s="34"/>
      <c r="D1115" s="4" t="s">
        <v>325</v>
      </c>
      <c r="E1115" s="22">
        <v>1506.1</v>
      </c>
    </row>
    <row r="1116" spans="1:5" x14ac:dyDescent="0.25">
      <c r="A1116" t="s">
        <v>1324</v>
      </c>
      <c r="B1116" s="34"/>
      <c r="C1116" s="34"/>
      <c r="D1116" s="4" t="s">
        <v>130</v>
      </c>
      <c r="E1116" s="22">
        <v>1478.11</v>
      </c>
    </row>
    <row r="1117" spans="1:5" x14ac:dyDescent="0.25">
      <c r="A1117" t="s">
        <v>835</v>
      </c>
      <c r="B1117" s="34"/>
      <c r="C1117" s="34"/>
      <c r="D1117" s="4" t="s">
        <v>242</v>
      </c>
      <c r="E1117" s="22">
        <v>1457</v>
      </c>
    </row>
    <row r="1118" spans="1:5" x14ac:dyDescent="0.25">
      <c r="A1118" t="s">
        <v>1325</v>
      </c>
      <c r="B1118" s="34"/>
      <c r="C1118" s="34"/>
      <c r="D1118" s="4" t="s">
        <v>130</v>
      </c>
      <c r="E1118" s="22">
        <v>1268.5899999999999</v>
      </c>
    </row>
    <row r="1119" spans="1:5" x14ac:dyDescent="0.25">
      <c r="A1119" t="s">
        <v>1326</v>
      </c>
      <c r="B1119" s="34"/>
      <c r="C1119" s="34"/>
      <c r="D1119" s="4" t="s">
        <v>227</v>
      </c>
      <c r="E1119" s="22">
        <v>1242.78</v>
      </c>
    </row>
    <row r="1120" spans="1:5" x14ac:dyDescent="0.25">
      <c r="A1120" t="s">
        <v>1327</v>
      </c>
      <c r="B1120" s="34"/>
      <c r="C1120" s="34"/>
      <c r="D1120" s="4" t="s">
        <v>219</v>
      </c>
      <c r="E1120" s="22">
        <v>1200</v>
      </c>
    </row>
    <row r="1121" spans="1:5" x14ac:dyDescent="0.25">
      <c r="A1121" t="s">
        <v>640</v>
      </c>
      <c r="B1121" s="34"/>
      <c r="C1121" s="34"/>
      <c r="D1121" s="4" t="s">
        <v>234</v>
      </c>
      <c r="E1121" s="22">
        <v>1152.3</v>
      </c>
    </row>
    <row r="1122" spans="1:5" x14ac:dyDescent="0.25">
      <c r="A1122" t="s">
        <v>1328</v>
      </c>
      <c r="B1122" s="34"/>
      <c r="C1122" s="34"/>
      <c r="D1122" s="4" t="s">
        <v>130</v>
      </c>
      <c r="E1122" s="22">
        <v>1140.53</v>
      </c>
    </row>
    <row r="1123" spans="1:5" x14ac:dyDescent="0.25">
      <c r="A1123" t="s">
        <v>841</v>
      </c>
      <c r="B1123" s="34"/>
      <c r="C1123" s="34"/>
      <c r="D1123" s="4" t="s">
        <v>130</v>
      </c>
      <c r="E1123" s="22">
        <v>1063.78</v>
      </c>
    </row>
    <row r="1124" spans="1:5" x14ac:dyDescent="0.25">
      <c r="A1124" t="s">
        <v>1329</v>
      </c>
      <c r="B1124" s="34"/>
      <c r="C1124" s="34"/>
      <c r="D1124" s="4" t="s">
        <v>346</v>
      </c>
      <c r="E1124" s="22">
        <v>1057.3499999999999</v>
      </c>
    </row>
    <row r="1125" spans="1:5" x14ac:dyDescent="0.25">
      <c r="A1125" t="s">
        <v>978</v>
      </c>
      <c r="B1125" s="34"/>
      <c r="C1125" s="34"/>
      <c r="D1125" s="4" t="s">
        <v>130</v>
      </c>
      <c r="E1125" s="22">
        <v>1042.29</v>
      </c>
    </row>
    <row r="1126" spans="1:5" x14ac:dyDescent="0.25">
      <c r="A1126" t="s">
        <v>1330</v>
      </c>
      <c r="B1126" s="34"/>
      <c r="C1126" s="34"/>
      <c r="D1126" s="4" t="s">
        <v>130</v>
      </c>
      <c r="E1126" s="22">
        <v>1007.1</v>
      </c>
    </row>
    <row r="1127" spans="1:5" x14ac:dyDescent="0.25">
      <c r="A1127" t="s">
        <v>1331</v>
      </c>
      <c r="B1127" s="34"/>
      <c r="C1127" s="34"/>
      <c r="D1127" s="4" t="s">
        <v>219</v>
      </c>
      <c r="E1127" s="22">
        <v>1000</v>
      </c>
    </row>
    <row r="1128" spans="1:5" x14ac:dyDescent="0.25">
      <c r="A1128" t="s">
        <v>1332</v>
      </c>
      <c r="B1128" s="34"/>
      <c r="C1128" s="34"/>
      <c r="D1128" s="4" t="s">
        <v>219</v>
      </c>
      <c r="E1128" s="22">
        <v>912</v>
      </c>
    </row>
    <row r="1129" spans="1:5" x14ac:dyDescent="0.25">
      <c r="A1129" t="s">
        <v>1333</v>
      </c>
      <c r="B1129" s="34"/>
      <c r="C1129" s="34"/>
      <c r="D1129" s="4" t="s">
        <v>226</v>
      </c>
      <c r="E1129" s="22">
        <v>897.35</v>
      </c>
    </row>
    <row r="1130" spans="1:5" x14ac:dyDescent="0.25">
      <c r="A1130" t="s">
        <v>1053</v>
      </c>
      <c r="B1130" s="34"/>
      <c r="C1130" s="34"/>
      <c r="D1130" s="4" t="s">
        <v>130</v>
      </c>
      <c r="E1130" s="22">
        <v>884.38</v>
      </c>
    </row>
    <row r="1131" spans="1:5" x14ac:dyDescent="0.25">
      <c r="A1131" t="s">
        <v>1334</v>
      </c>
      <c r="B1131" s="34"/>
      <c r="C1131" s="34"/>
      <c r="D1131" s="4" t="s">
        <v>243</v>
      </c>
      <c r="E1131" s="22">
        <v>820.69</v>
      </c>
    </row>
    <row r="1132" spans="1:5" x14ac:dyDescent="0.25">
      <c r="A1132" t="s">
        <v>1335</v>
      </c>
      <c r="B1132" s="34"/>
      <c r="C1132" s="34"/>
      <c r="D1132" s="4" t="s">
        <v>252</v>
      </c>
      <c r="E1132" s="22">
        <v>802.66</v>
      </c>
    </row>
    <row r="1133" spans="1:5" x14ac:dyDescent="0.25">
      <c r="A1133" t="s">
        <v>1336</v>
      </c>
      <c r="B1133" s="34"/>
      <c r="C1133" s="34"/>
      <c r="D1133" s="4" t="s">
        <v>243</v>
      </c>
      <c r="E1133" s="22">
        <v>768.99</v>
      </c>
    </row>
    <row r="1134" spans="1:5" x14ac:dyDescent="0.25">
      <c r="A1134" t="s">
        <v>1337</v>
      </c>
      <c r="B1134" s="34"/>
      <c r="C1134" s="34"/>
      <c r="D1134" s="4" t="s">
        <v>130</v>
      </c>
      <c r="E1134" s="22">
        <v>698.34</v>
      </c>
    </row>
    <row r="1135" spans="1:5" x14ac:dyDescent="0.25">
      <c r="A1135" t="s">
        <v>873</v>
      </c>
      <c r="B1135" s="34"/>
      <c r="C1135" s="34"/>
      <c r="D1135" s="4" t="s">
        <v>130</v>
      </c>
      <c r="E1135" s="22">
        <v>689.76</v>
      </c>
    </row>
    <row r="1136" spans="1:5" x14ac:dyDescent="0.25">
      <c r="A1136" t="s">
        <v>1338</v>
      </c>
      <c r="B1136" s="34"/>
      <c r="C1136" s="34"/>
      <c r="D1136" s="4" t="s">
        <v>243</v>
      </c>
      <c r="E1136" s="22">
        <v>650</v>
      </c>
    </row>
    <row r="1137" spans="1:5" x14ac:dyDescent="0.25">
      <c r="A1137" t="s">
        <v>1339</v>
      </c>
      <c r="B1137" s="34"/>
      <c r="C1137" s="34"/>
      <c r="D1137" s="4" t="s">
        <v>243</v>
      </c>
      <c r="E1137" s="22">
        <v>630</v>
      </c>
    </row>
    <row r="1138" spans="1:5" x14ac:dyDescent="0.25">
      <c r="A1138" t="s">
        <v>1340</v>
      </c>
      <c r="B1138" s="34"/>
      <c r="C1138" s="34"/>
      <c r="D1138" s="4" t="s">
        <v>130</v>
      </c>
      <c r="E1138" s="22">
        <v>617.20000000000005</v>
      </c>
    </row>
    <row r="1139" spans="1:5" x14ac:dyDescent="0.25">
      <c r="A1139" t="s">
        <v>821</v>
      </c>
      <c r="B1139" s="34"/>
      <c r="C1139" s="34"/>
      <c r="D1139" s="4" t="s">
        <v>255</v>
      </c>
      <c r="E1139" s="22">
        <v>610</v>
      </c>
    </row>
    <row r="1140" spans="1:5" x14ac:dyDescent="0.25">
      <c r="A1140" t="s">
        <v>636</v>
      </c>
      <c r="B1140" s="34"/>
      <c r="C1140" s="34"/>
      <c r="D1140" s="4" t="s">
        <v>130</v>
      </c>
      <c r="E1140" s="22">
        <v>608</v>
      </c>
    </row>
    <row r="1141" spans="1:5" x14ac:dyDescent="0.25">
      <c r="A1141" t="s">
        <v>1031</v>
      </c>
      <c r="B1141" s="34"/>
      <c r="C1141" s="34"/>
      <c r="D1141" s="4" t="s">
        <v>239</v>
      </c>
      <c r="E1141" s="22">
        <v>552.28</v>
      </c>
    </row>
    <row r="1142" spans="1:5" x14ac:dyDescent="0.25">
      <c r="A1142" t="s">
        <v>1341</v>
      </c>
      <c r="B1142" s="34"/>
      <c r="C1142" s="34"/>
      <c r="D1142" s="4" t="s">
        <v>252</v>
      </c>
      <c r="E1142" s="22">
        <v>532</v>
      </c>
    </row>
    <row r="1143" spans="1:5" x14ac:dyDescent="0.25">
      <c r="A1143" t="s">
        <v>1342</v>
      </c>
      <c r="B1143" s="34"/>
      <c r="C1143" s="34"/>
      <c r="D1143" s="4" t="s">
        <v>239</v>
      </c>
      <c r="E1143" s="22">
        <v>500</v>
      </c>
    </row>
    <row r="1144" spans="1:5" x14ac:dyDescent="0.25">
      <c r="A1144" t="s">
        <v>1343</v>
      </c>
      <c r="B1144" s="34"/>
      <c r="C1144" s="34"/>
      <c r="D1144" s="4" t="s">
        <v>130</v>
      </c>
      <c r="E1144" s="22">
        <v>496.64</v>
      </c>
    </row>
    <row r="1145" spans="1:5" x14ac:dyDescent="0.25">
      <c r="A1145" t="s">
        <v>1344</v>
      </c>
      <c r="B1145" s="34"/>
      <c r="C1145" s="34"/>
      <c r="D1145" s="4" t="s">
        <v>325</v>
      </c>
      <c r="E1145" s="22">
        <v>495.81</v>
      </c>
    </row>
    <row r="1146" spans="1:5" x14ac:dyDescent="0.25">
      <c r="A1146" t="s">
        <v>1345</v>
      </c>
      <c r="B1146" s="34"/>
      <c r="C1146" s="34"/>
      <c r="D1146" s="4" t="s">
        <v>243</v>
      </c>
      <c r="E1146" s="22">
        <v>494.28</v>
      </c>
    </row>
    <row r="1147" spans="1:5" x14ac:dyDescent="0.25">
      <c r="A1147" t="s">
        <v>407</v>
      </c>
      <c r="B1147" s="34"/>
      <c r="C1147" s="34"/>
      <c r="D1147" s="4" t="s">
        <v>148</v>
      </c>
      <c r="E1147" s="22">
        <v>485.86</v>
      </c>
    </row>
    <row r="1148" spans="1:5" x14ac:dyDescent="0.25">
      <c r="A1148" t="s">
        <v>1346</v>
      </c>
      <c r="B1148" s="34"/>
      <c r="C1148" s="34"/>
      <c r="D1148" s="4" t="s">
        <v>239</v>
      </c>
      <c r="E1148" s="22">
        <v>425</v>
      </c>
    </row>
    <row r="1149" spans="1:5" x14ac:dyDescent="0.25">
      <c r="A1149" t="s">
        <v>1347</v>
      </c>
      <c r="B1149" s="34"/>
      <c r="C1149" s="34"/>
      <c r="D1149" s="4" t="s">
        <v>148</v>
      </c>
      <c r="E1149" s="22">
        <v>400</v>
      </c>
    </row>
    <row r="1150" spans="1:5" x14ac:dyDescent="0.25">
      <c r="A1150" t="s">
        <v>1348</v>
      </c>
      <c r="B1150" s="34"/>
      <c r="C1150" s="34"/>
      <c r="D1150" s="4" t="s">
        <v>348</v>
      </c>
      <c r="E1150" s="22">
        <v>397</v>
      </c>
    </row>
    <row r="1151" spans="1:5" x14ac:dyDescent="0.25">
      <c r="A1151" t="s">
        <v>839</v>
      </c>
      <c r="B1151" s="34"/>
      <c r="C1151" s="34"/>
      <c r="D1151" s="4" t="s">
        <v>226</v>
      </c>
      <c r="E1151" s="22">
        <v>396</v>
      </c>
    </row>
    <row r="1152" spans="1:5" x14ac:dyDescent="0.25">
      <c r="A1152" t="s">
        <v>1349</v>
      </c>
      <c r="B1152" s="34"/>
      <c r="C1152" s="34"/>
      <c r="D1152" s="4" t="s">
        <v>130</v>
      </c>
      <c r="E1152" s="22">
        <v>391.22</v>
      </c>
    </row>
    <row r="1153" spans="1:5" x14ac:dyDescent="0.25">
      <c r="A1153" t="s">
        <v>1350</v>
      </c>
      <c r="B1153" s="34"/>
      <c r="C1153" s="34"/>
      <c r="D1153" s="4" t="s">
        <v>130</v>
      </c>
      <c r="E1153" s="22">
        <v>379.06</v>
      </c>
    </row>
    <row r="1154" spans="1:5" x14ac:dyDescent="0.25">
      <c r="A1154" t="s">
        <v>1351</v>
      </c>
      <c r="B1154" s="34"/>
      <c r="C1154" s="34"/>
      <c r="D1154" s="4" t="s">
        <v>252</v>
      </c>
      <c r="E1154" s="22">
        <v>365</v>
      </c>
    </row>
    <row r="1155" spans="1:5" x14ac:dyDescent="0.25">
      <c r="A1155" t="s">
        <v>1352</v>
      </c>
      <c r="B1155" s="34"/>
      <c r="C1155" s="34"/>
      <c r="D1155" s="4" t="s">
        <v>226</v>
      </c>
      <c r="E1155" s="22">
        <v>350</v>
      </c>
    </row>
    <row r="1156" spans="1:5" x14ac:dyDescent="0.25">
      <c r="A1156" t="s">
        <v>1353</v>
      </c>
      <c r="B1156" s="34"/>
      <c r="C1156" s="34"/>
      <c r="D1156" s="4" t="s">
        <v>130</v>
      </c>
      <c r="E1156" s="22">
        <v>331.15</v>
      </c>
    </row>
    <row r="1157" spans="1:5" x14ac:dyDescent="0.25">
      <c r="A1157" t="s">
        <v>643</v>
      </c>
      <c r="B1157" s="34"/>
      <c r="C1157" s="34"/>
      <c r="D1157" s="4" t="s">
        <v>219</v>
      </c>
      <c r="E1157" s="22">
        <v>323.73</v>
      </c>
    </row>
    <row r="1158" spans="1:5" x14ac:dyDescent="0.25">
      <c r="A1158" t="s">
        <v>1354</v>
      </c>
      <c r="B1158" s="34"/>
      <c r="C1158" s="34"/>
      <c r="D1158" s="4" t="s">
        <v>239</v>
      </c>
      <c r="E1158" s="22">
        <v>318</v>
      </c>
    </row>
    <row r="1159" spans="1:5" x14ac:dyDescent="0.25">
      <c r="A1159" t="s">
        <v>1355</v>
      </c>
      <c r="B1159" s="34"/>
      <c r="C1159" s="34"/>
      <c r="D1159" s="4" t="s">
        <v>239</v>
      </c>
      <c r="E1159" s="22">
        <v>299</v>
      </c>
    </row>
    <row r="1160" spans="1:5" x14ac:dyDescent="0.25">
      <c r="A1160" t="s">
        <v>822</v>
      </c>
      <c r="B1160" s="34"/>
      <c r="C1160" s="34"/>
      <c r="D1160" s="4" t="s">
        <v>130</v>
      </c>
      <c r="E1160" s="22">
        <v>285.26</v>
      </c>
    </row>
    <row r="1161" spans="1:5" x14ac:dyDescent="0.25">
      <c r="A1161" t="s">
        <v>1118</v>
      </c>
      <c r="B1161" s="34"/>
      <c r="C1161" s="34"/>
      <c r="D1161" s="4" t="s">
        <v>226</v>
      </c>
      <c r="E1161" s="22">
        <v>275</v>
      </c>
    </row>
    <row r="1162" spans="1:5" x14ac:dyDescent="0.25">
      <c r="A1162" t="s">
        <v>1356</v>
      </c>
      <c r="B1162" s="34"/>
      <c r="C1162" s="34"/>
      <c r="D1162" s="4" t="s">
        <v>325</v>
      </c>
      <c r="E1162" s="22">
        <v>270.26</v>
      </c>
    </row>
    <row r="1163" spans="1:5" x14ac:dyDescent="0.25">
      <c r="A1163" t="s">
        <v>1357</v>
      </c>
      <c r="B1163" s="34"/>
      <c r="C1163" s="34"/>
      <c r="D1163" s="4" t="s">
        <v>130</v>
      </c>
      <c r="E1163" s="22">
        <v>269.64999999999998</v>
      </c>
    </row>
    <row r="1164" spans="1:5" x14ac:dyDescent="0.25">
      <c r="A1164" t="s">
        <v>1014</v>
      </c>
      <c r="B1164" s="34"/>
      <c r="C1164" s="34"/>
      <c r="D1164" s="4" t="s">
        <v>325</v>
      </c>
      <c r="E1164" s="22">
        <v>268.72000000000003</v>
      </c>
    </row>
    <row r="1165" spans="1:5" x14ac:dyDescent="0.25">
      <c r="A1165" t="s">
        <v>1358</v>
      </c>
      <c r="B1165" s="34"/>
      <c r="C1165" s="34"/>
      <c r="D1165" s="4" t="s">
        <v>243</v>
      </c>
      <c r="E1165" s="22">
        <v>252</v>
      </c>
    </row>
    <row r="1166" spans="1:5" x14ac:dyDescent="0.25">
      <c r="A1166" t="s">
        <v>683</v>
      </c>
      <c r="B1166" s="34"/>
      <c r="C1166" s="34"/>
      <c r="D1166" s="4" t="s">
        <v>134</v>
      </c>
      <c r="E1166" s="22">
        <v>240.23</v>
      </c>
    </row>
    <row r="1167" spans="1:5" x14ac:dyDescent="0.25">
      <c r="A1167" t="s">
        <v>871</v>
      </c>
      <c r="B1167" s="34"/>
      <c r="C1167" s="34"/>
      <c r="D1167" s="4" t="s">
        <v>160</v>
      </c>
      <c r="E1167" s="22">
        <v>240</v>
      </c>
    </row>
    <row r="1168" spans="1:5" x14ac:dyDescent="0.25">
      <c r="A1168" t="s">
        <v>1359</v>
      </c>
      <c r="B1168" s="34"/>
      <c r="C1168" s="34"/>
      <c r="D1168" s="4" t="s">
        <v>226</v>
      </c>
      <c r="E1168" s="22">
        <v>229</v>
      </c>
    </row>
    <row r="1169" spans="1:5" x14ac:dyDescent="0.25">
      <c r="A1169" t="s">
        <v>864</v>
      </c>
      <c r="B1169" s="34"/>
      <c r="C1169" s="34"/>
      <c r="D1169" s="4" t="s">
        <v>227</v>
      </c>
      <c r="E1169" s="22">
        <v>225</v>
      </c>
    </row>
    <row r="1170" spans="1:5" x14ac:dyDescent="0.25">
      <c r="A1170" t="s">
        <v>1360</v>
      </c>
      <c r="B1170" s="34"/>
      <c r="C1170" s="34"/>
      <c r="D1170" s="4" t="s">
        <v>232</v>
      </c>
      <c r="E1170" s="22">
        <v>225</v>
      </c>
    </row>
    <row r="1171" spans="1:5" x14ac:dyDescent="0.25">
      <c r="A1171" t="s">
        <v>1361</v>
      </c>
      <c r="B1171" s="34"/>
      <c r="C1171" s="34"/>
      <c r="D1171" s="4" t="s">
        <v>151</v>
      </c>
      <c r="E1171" s="22">
        <v>221.79</v>
      </c>
    </row>
    <row r="1172" spans="1:5" x14ac:dyDescent="0.25">
      <c r="A1172" t="s">
        <v>1063</v>
      </c>
      <c r="B1172" s="34"/>
      <c r="C1172" s="34"/>
      <c r="D1172" s="4" t="s">
        <v>252</v>
      </c>
      <c r="E1172" s="22">
        <v>218.5</v>
      </c>
    </row>
    <row r="1173" spans="1:5" x14ac:dyDescent="0.25">
      <c r="A1173" t="s">
        <v>1362</v>
      </c>
      <c r="B1173" s="34"/>
      <c r="C1173" s="34"/>
      <c r="D1173" s="4" t="s">
        <v>250</v>
      </c>
      <c r="E1173" s="22">
        <v>200</v>
      </c>
    </row>
    <row r="1174" spans="1:5" x14ac:dyDescent="0.25">
      <c r="A1174" t="s">
        <v>1363</v>
      </c>
      <c r="B1174" s="34"/>
      <c r="C1174" s="34"/>
      <c r="D1174" s="4" t="s">
        <v>226</v>
      </c>
      <c r="E1174" s="22">
        <v>188</v>
      </c>
    </row>
    <row r="1175" spans="1:5" x14ac:dyDescent="0.25">
      <c r="A1175" t="s">
        <v>1364</v>
      </c>
      <c r="B1175" s="34"/>
      <c r="C1175" s="34"/>
      <c r="D1175" s="4" t="s">
        <v>325</v>
      </c>
      <c r="E1175" s="22">
        <v>182.59</v>
      </c>
    </row>
    <row r="1176" spans="1:5" x14ac:dyDescent="0.25">
      <c r="A1176" t="s">
        <v>796</v>
      </c>
      <c r="B1176" s="34"/>
      <c r="C1176" s="34"/>
      <c r="D1176" s="4" t="s">
        <v>151</v>
      </c>
      <c r="E1176" s="22">
        <v>178.56</v>
      </c>
    </row>
    <row r="1177" spans="1:5" x14ac:dyDescent="0.25">
      <c r="A1177" t="s">
        <v>1066</v>
      </c>
      <c r="B1177" s="34"/>
      <c r="C1177" s="34"/>
      <c r="D1177" s="4" t="s">
        <v>130</v>
      </c>
      <c r="E1177" s="22">
        <v>172.5</v>
      </c>
    </row>
    <row r="1178" spans="1:5" x14ac:dyDescent="0.25">
      <c r="A1178" t="s">
        <v>649</v>
      </c>
      <c r="B1178" s="34"/>
      <c r="C1178" s="34"/>
      <c r="D1178" s="4" t="s">
        <v>250</v>
      </c>
      <c r="E1178" s="22">
        <v>170</v>
      </c>
    </row>
    <row r="1179" spans="1:5" x14ac:dyDescent="0.25">
      <c r="A1179" t="s">
        <v>1365</v>
      </c>
      <c r="B1179" s="34"/>
      <c r="C1179" s="34"/>
      <c r="D1179" s="4" t="s">
        <v>325</v>
      </c>
      <c r="E1179" s="22">
        <v>158.15</v>
      </c>
    </row>
    <row r="1180" spans="1:5" x14ac:dyDescent="0.25">
      <c r="A1180" t="s">
        <v>1048</v>
      </c>
      <c r="B1180" s="34"/>
      <c r="C1180" s="34"/>
      <c r="D1180" s="4" t="s">
        <v>345</v>
      </c>
      <c r="E1180" s="22">
        <v>150.5</v>
      </c>
    </row>
    <row r="1181" spans="1:5" x14ac:dyDescent="0.25">
      <c r="A1181" t="s">
        <v>1366</v>
      </c>
      <c r="B1181" s="34"/>
      <c r="C1181" s="34"/>
      <c r="D1181" s="4" t="s">
        <v>232</v>
      </c>
      <c r="E1181" s="22">
        <v>148.5</v>
      </c>
    </row>
    <row r="1182" spans="1:5" x14ac:dyDescent="0.25">
      <c r="A1182" t="s">
        <v>1013</v>
      </c>
      <c r="B1182" s="34"/>
      <c r="C1182" s="34"/>
      <c r="D1182" s="4" t="s">
        <v>226</v>
      </c>
      <c r="E1182" s="22">
        <v>144</v>
      </c>
    </row>
    <row r="1183" spans="1:5" x14ac:dyDescent="0.25">
      <c r="A1183" t="s">
        <v>1367</v>
      </c>
      <c r="B1183" s="34"/>
      <c r="C1183" s="34"/>
      <c r="D1183" s="4" t="s">
        <v>148</v>
      </c>
      <c r="E1183" s="22">
        <v>137.9</v>
      </c>
    </row>
    <row r="1184" spans="1:5" x14ac:dyDescent="0.25">
      <c r="A1184" t="s">
        <v>1368</v>
      </c>
      <c r="B1184" s="34"/>
      <c r="C1184" s="34"/>
      <c r="D1184" s="4" t="s">
        <v>249</v>
      </c>
      <c r="E1184" s="22">
        <v>125</v>
      </c>
    </row>
    <row r="1185" spans="1:5" x14ac:dyDescent="0.25">
      <c r="A1185" t="s">
        <v>663</v>
      </c>
      <c r="B1185" s="34"/>
      <c r="C1185" s="34"/>
      <c r="D1185" s="4" t="s">
        <v>148</v>
      </c>
      <c r="E1185" s="22">
        <v>123.17</v>
      </c>
    </row>
    <row r="1186" spans="1:5" x14ac:dyDescent="0.25">
      <c r="A1186" t="s">
        <v>1036</v>
      </c>
      <c r="B1186" s="34"/>
      <c r="C1186" s="34"/>
      <c r="D1186" s="4" t="s">
        <v>130</v>
      </c>
      <c r="E1186" s="22">
        <v>122</v>
      </c>
    </row>
    <row r="1187" spans="1:5" x14ac:dyDescent="0.25">
      <c r="A1187" t="s">
        <v>1369</v>
      </c>
      <c r="B1187" s="34"/>
      <c r="C1187" s="34"/>
      <c r="D1187" s="4" t="s">
        <v>130</v>
      </c>
      <c r="E1187" s="22">
        <v>118.71</v>
      </c>
    </row>
    <row r="1188" spans="1:5" x14ac:dyDescent="0.25">
      <c r="A1188" t="s">
        <v>1370</v>
      </c>
      <c r="B1188" s="34"/>
      <c r="C1188" s="34"/>
      <c r="D1188" s="4" t="s">
        <v>232</v>
      </c>
      <c r="E1188" s="22">
        <v>100</v>
      </c>
    </row>
    <row r="1189" spans="1:5" x14ac:dyDescent="0.25">
      <c r="A1189" t="s">
        <v>1371</v>
      </c>
      <c r="B1189" s="34"/>
      <c r="C1189" s="34"/>
      <c r="D1189" s="4" t="s">
        <v>130</v>
      </c>
      <c r="E1189" s="22">
        <v>99.95</v>
      </c>
    </row>
    <row r="1190" spans="1:5" x14ac:dyDescent="0.25">
      <c r="A1190" t="s">
        <v>1179</v>
      </c>
      <c r="B1190" s="34"/>
      <c r="C1190" s="34"/>
      <c r="D1190" s="4" t="s">
        <v>325</v>
      </c>
      <c r="E1190" s="22">
        <v>93.53</v>
      </c>
    </row>
    <row r="1191" spans="1:5" x14ac:dyDescent="0.25">
      <c r="A1191" t="s">
        <v>1372</v>
      </c>
      <c r="B1191" s="34"/>
      <c r="C1191" s="34"/>
      <c r="D1191" s="4" t="s">
        <v>226</v>
      </c>
      <c r="E1191" s="22">
        <v>90</v>
      </c>
    </row>
    <row r="1192" spans="1:5" x14ac:dyDescent="0.25">
      <c r="A1192" t="s">
        <v>1373</v>
      </c>
      <c r="B1192" s="34"/>
      <c r="C1192" s="34"/>
      <c r="D1192" s="4" t="s">
        <v>325</v>
      </c>
      <c r="E1192" s="22">
        <v>89.98</v>
      </c>
    </row>
    <row r="1193" spans="1:5" x14ac:dyDescent="0.25">
      <c r="A1193" t="s">
        <v>989</v>
      </c>
      <c r="B1193" s="34"/>
      <c r="C1193" s="34"/>
      <c r="D1193" s="4" t="s">
        <v>346</v>
      </c>
      <c r="E1193" s="22">
        <v>79.2</v>
      </c>
    </row>
    <row r="1194" spans="1:5" x14ac:dyDescent="0.25">
      <c r="A1194" t="s">
        <v>1047</v>
      </c>
      <c r="B1194" s="34"/>
      <c r="C1194" s="34"/>
      <c r="D1194" s="4" t="s">
        <v>148</v>
      </c>
      <c r="E1194" s="22">
        <v>65</v>
      </c>
    </row>
    <row r="1195" spans="1:5" x14ac:dyDescent="0.25">
      <c r="A1195" t="s">
        <v>1374</v>
      </c>
      <c r="B1195" s="34"/>
      <c r="C1195" s="34"/>
      <c r="D1195" s="4" t="s">
        <v>226</v>
      </c>
      <c r="E1195" s="22">
        <v>60.71</v>
      </c>
    </row>
    <row r="1196" spans="1:5" x14ac:dyDescent="0.25">
      <c r="A1196" t="s">
        <v>1243</v>
      </c>
      <c r="B1196" s="34"/>
      <c r="C1196" s="34"/>
      <c r="D1196" s="4" t="s">
        <v>325</v>
      </c>
      <c r="E1196" s="22">
        <v>60</v>
      </c>
    </row>
    <row r="1197" spans="1:5" x14ac:dyDescent="0.25">
      <c r="A1197" t="s">
        <v>1375</v>
      </c>
      <c r="B1197" s="34"/>
      <c r="C1197" s="34"/>
      <c r="D1197" s="4" t="s">
        <v>130</v>
      </c>
      <c r="E1197" s="22">
        <v>55</v>
      </c>
    </row>
    <row r="1198" spans="1:5" x14ac:dyDescent="0.25">
      <c r="A1198" t="s">
        <v>1376</v>
      </c>
      <c r="B1198" s="34"/>
      <c r="C1198" s="34"/>
      <c r="D1198" s="4" t="s">
        <v>130</v>
      </c>
      <c r="E1198" s="22">
        <v>54</v>
      </c>
    </row>
    <row r="1199" spans="1:5" x14ac:dyDescent="0.25">
      <c r="A1199" t="s">
        <v>1377</v>
      </c>
      <c r="B1199" s="34"/>
      <c r="C1199" s="34"/>
      <c r="D1199" s="4" t="s">
        <v>325</v>
      </c>
      <c r="E1199" s="22">
        <v>46.68</v>
      </c>
    </row>
    <row r="1200" spans="1:5" x14ac:dyDescent="0.25">
      <c r="A1200" t="s">
        <v>1378</v>
      </c>
      <c r="B1200" s="34"/>
      <c r="C1200" s="34"/>
      <c r="D1200" s="4" t="s">
        <v>227</v>
      </c>
      <c r="E1200" s="22">
        <v>43.16</v>
      </c>
    </row>
    <row r="1201" spans="1:5" x14ac:dyDescent="0.25">
      <c r="A1201" t="s">
        <v>1097</v>
      </c>
      <c r="B1201" s="34"/>
      <c r="C1201" s="34"/>
      <c r="D1201" s="4" t="s">
        <v>227</v>
      </c>
      <c r="E1201" s="22">
        <v>38.520000000000003</v>
      </c>
    </row>
    <row r="1202" spans="1:5" x14ac:dyDescent="0.25">
      <c r="A1202" t="s">
        <v>1208</v>
      </c>
      <c r="B1202" s="34"/>
      <c r="C1202" s="34"/>
      <c r="D1202" s="4" t="s">
        <v>325</v>
      </c>
      <c r="E1202" s="22">
        <v>36.4</v>
      </c>
    </row>
    <row r="1203" spans="1:5" x14ac:dyDescent="0.25">
      <c r="A1203" t="s">
        <v>1379</v>
      </c>
      <c r="B1203" s="34"/>
      <c r="C1203" s="34"/>
      <c r="D1203" s="4" t="s">
        <v>325</v>
      </c>
      <c r="E1203" s="22">
        <v>35.9</v>
      </c>
    </row>
    <row r="1204" spans="1:5" x14ac:dyDescent="0.25">
      <c r="A1204" t="s">
        <v>1380</v>
      </c>
      <c r="B1204" s="34"/>
      <c r="C1204" s="34"/>
      <c r="D1204" s="4" t="s">
        <v>325</v>
      </c>
      <c r="E1204" s="22">
        <v>35</v>
      </c>
    </row>
    <row r="1205" spans="1:5" x14ac:dyDescent="0.25">
      <c r="A1205" t="s">
        <v>1266</v>
      </c>
      <c r="B1205" s="34"/>
      <c r="C1205" s="34"/>
      <c r="D1205" s="4" t="s">
        <v>325</v>
      </c>
      <c r="E1205" s="22">
        <v>29.81</v>
      </c>
    </row>
    <row r="1206" spans="1:5" x14ac:dyDescent="0.25">
      <c r="A1206" t="s">
        <v>1184</v>
      </c>
      <c r="B1206" s="34"/>
      <c r="C1206" s="34"/>
      <c r="D1206" s="4" t="s">
        <v>325</v>
      </c>
      <c r="E1206" s="22">
        <v>25</v>
      </c>
    </row>
    <row r="1207" spans="1:5" x14ac:dyDescent="0.25">
      <c r="A1207" t="s">
        <v>1381</v>
      </c>
      <c r="B1207" s="34"/>
      <c r="C1207" s="34"/>
      <c r="D1207" s="4" t="s">
        <v>345</v>
      </c>
      <c r="E1207" s="22">
        <v>24.01</v>
      </c>
    </row>
    <row r="1208" spans="1:5" x14ac:dyDescent="0.25">
      <c r="A1208" t="s">
        <v>1382</v>
      </c>
      <c r="B1208" s="34"/>
      <c r="C1208" s="34"/>
      <c r="D1208" s="4" t="s">
        <v>325</v>
      </c>
      <c r="E1208" s="22">
        <v>21.12</v>
      </c>
    </row>
    <row r="1209" spans="1:5" x14ac:dyDescent="0.25">
      <c r="A1209" t="s">
        <v>1383</v>
      </c>
      <c r="B1209" s="34"/>
      <c r="C1209" s="34"/>
      <c r="D1209" s="4" t="s">
        <v>1390</v>
      </c>
      <c r="E1209" s="22">
        <v>19.989999999999998</v>
      </c>
    </row>
    <row r="1210" spans="1:5" x14ac:dyDescent="0.25">
      <c r="A1210" t="s">
        <v>1018</v>
      </c>
      <c r="B1210" s="34"/>
      <c r="C1210" s="34"/>
      <c r="D1210" s="4" t="s">
        <v>325</v>
      </c>
      <c r="E1210" s="22">
        <v>16.11</v>
      </c>
    </row>
    <row r="1211" spans="1:5" x14ac:dyDescent="0.25">
      <c r="A1211" t="s">
        <v>1384</v>
      </c>
      <c r="B1211" s="34"/>
      <c r="C1211" s="34"/>
      <c r="D1211" s="4" t="s">
        <v>1390</v>
      </c>
      <c r="E1211" s="22">
        <v>15</v>
      </c>
    </row>
    <row r="1212" spans="1:5" x14ac:dyDescent="0.25">
      <c r="A1212" t="s">
        <v>1385</v>
      </c>
      <c r="B1212" s="34"/>
      <c r="C1212" s="34"/>
      <c r="D1212" s="4" t="s">
        <v>325</v>
      </c>
      <c r="E1212" s="22">
        <v>13.39</v>
      </c>
    </row>
    <row r="1213" spans="1:5" x14ac:dyDescent="0.25">
      <c r="A1213" t="s">
        <v>1386</v>
      </c>
      <c r="B1213" s="34"/>
      <c r="C1213" s="34"/>
      <c r="D1213" s="4" t="s">
        <v>1391</v>
      </c>
      <c r="E1213" s="22">
        <v>13.23</v>
      </c>
    </row>
    <row r="1214" spans="1:5" x14ac:dyDescent="0.25">
      <c r="A1214" t="s">
        <v>1265</v>
      </c>
      <c r="B1214" s="34"/>
      <c r="C1214" s="34"/>
      <c r="D1214" s="4" t="s">
        <v>325</v>
      </c>
      <c r="E1214" s="22">
        <v>10</v>
      </c>
    </row>
    <row r="1215" spans="1:5" x14ac:dyDescent="0.25">
      <c r="A1215" t="s">
        <v>1260</v>
      </c>
      <c r="B1215" s="34"/>
      <c r="C1215" s="34"/>
      <c r="D1215" s="4" t="s">
        <v>325</v>
      </c>
      <c r="E1215" s="22">
        <v>10</v>
      </c>
    </row>
    <row r="1216" spans="1:5" x14ac:dyDescent="0.25">
      <c r="A1216" t="s">
        <v>1387</v>
      </c>
      <c r="B1216" s="34"/>
      <c r="C1216" s="34"/>
      <c r="D1216" s="4" t="s">
        <v>325</v>
      </c>
      <c r="E1216" s="22">
        <v>5.65</v>
      </c>
    </row>
    <row r="1217" spans="1:5" x14ac:dyDescent="0.25">
      <c r="A1217" t="s">
        <v>1221</v>
      </c>
      <c r="B1217" s="34"/>
      <c r="C1217" s="34"/>
      <c r="D1217" s="4" t="s">
        <v>1390</v>
      </c>
      <c r="E1217" s="22">
        <v>3</v>
      </c>
    </row>
    <row r="1218" spans="1:5" x14ac:dyDescent="0.25">
      <c r="A1218" t="s">
        <v>101</v>
      </c>
      <c r="B1218" s="34"/>
      <c r="C1218" s="34"/>
      <c r="D1218" s="4" t="s">
        <v>265</v>
      </c>
      <c r="E1218" s="22">
        <v>6032154.2300000004</v>
      </c>
    </row>
    <row r="1219" spans="1:5" ht="15.75" thickBot="1" x14ac:dyDescent="0.3">
      <c r="A1219" s="45" t="s">
        <v>350</v>
      </c>
      <c r="B1219" s="45"/>
      <c r="C1219" s="45"/>
      <c r="D1219" s="4"/>
      <c r="E1219" s="26">
        <f>SUM(E1029:E1218)</f>
        <v>8650407.4900000002</v>
      </c>
    </row>
    <row r="1220" spans="1:5" x14ac:dyDescent="0.25">
      <c r="A1220" s="45" t="s">
        <v>351</v>
      </c>
      <c r="B1220" s="45"/>
      <c r="C1220" s="45"/>
      <c r="D1220" s="4"/>
      <c r="E1220" s="22">
        <f>SUM(E1026+E1219)</f>
        <v>14114354.870000001</v>
      </c>
    </row>
    <row r="1221" spans="1:5" x14ac:dyDescent="0.25">
      <c r="B1221" s="4"/>
      <c r="C1221" s="4"/>
      <c r="D1221" s="4"/>
      <c r="E1221" s="4"/>
    </row>
    <row r="1222" spans="1:5" x14ac:dyDescent="0.25">
      <c r="B1222" s="46" t="s">
        <v>352</v>
      </c>
      <c r="C1222" s="46"/>
      <c r="D1222" s="46"/>
      <c r="E1222" s="4"/>
    </row>
    <row r="1223" spans="1:5" x14ac:dyDescent="0.25">
      <c r="A1223" s="45" t="s">
        <v>99</v>
      </c>
      <c r="B1223" s="45"/>
      <c r="C1223" s="4"/>
      <c r="D1223" s="32" t="s">
        <v>605</v>
      </c>
      <c r="E1223" s="22">
        <v>4525.04</v>
      </c>
    </row>
    <row r="1224" spans="1:5" x14ac:dyDescent="0.25">
      <c r="A1224" s="45" t="s">
        <v>353</v>
      </c>
      <c r="B1224" s="45"/>
      <c r="C1224" s="45"/>
      <c r="D1224" s="45"/>
      <c r="E1224" s="33">
        <v>4525.04</v>
      </c>
    </row>
    <row r="1225" spans="1:5" x14ac:dyDescent="0.25">
      <c r="B1225" s="4"/>
      <c r="C1225" s="4"/>
      <c r="D1225" s="4"/>
      <c r="E1225" s="4"/>
    </row>
    <row r="1226" spans="1:5" x14ac:dyDescent="0.25">
      <c r="B1226" s="46" t="s">
        <v>354</v>
      </c>
      <c r="C1226" s="46"/>
      <c r="D1226" s="46"/>
      <c r="E1226" s="4"/>
    </row>
    <row r="1227" spans="1:5" x14ac:dyDescent="0.25">
      <c r="A1227" s="45" t="s">
        <v>355</v>
      </c>
      <c r="B1227" s="45"/>
      <c r="C1227" s="45"/>
      <c r="D1227" s="4" t="s">
        <v>265</v>
      </c>
      <c r="E1227" s="22">
        <v>0</v>
      </c>
    </row>
    <row r="1228" spans="1:5" x14ac:dyDescent="0.25">
      <c r="A1228" s="45" t="s">
        <v>356</v>
      </c>
      <c r="B1228" s="45"/>
      <c r="C1228" s="45"/>
      <c r="D1228" s="45"/>
      <c r="E1228" s="24">
        <v>0</v>
      </c>
    </row>
    <row r="1229" spans="1:5" x14ac:dyDescent="0.25">
      <c r="B1229" s="4"/>
      <c r="C1229" s="4"/>
      <c r="D1229" s="4"/>
      <c r="E1229" s="4">
        <v>0</v>
      </c>
    </row>
    <row r="1230" spans="1:5" x14ac:dyDescent="0.25">
      <c r="B1230" s="4"/>
      <c r="C1230" s="4"/>
      <c r="D1230" s="4"/>
      <c r="E1230" s="4"/>
    </row>
    <row r="1231" spans="1:5" x14ac:dyDescent="0.25">
      <c r="B1231" s="46" t="s">
        <v>357</v>
      </c>
      <c r="C1231" s="46"/>
      <c r="D1231" s="46"/>
      <c r="E1231" s="4"/>
    </row>
    <row r="1232" spans="1:5" x14ac:dyDescent="0.25">
      <c r="A1232" s="45" t="s">
        <v>166</v>
      </c>
      <c r="B1232" s="45"/>
      <c r="C1232" s="4"/>
      <c r="D1232" s="4" t="s">
        <v>605</v>
      </c>
      <c r="E1232" s="22">
        <v>0</v>
      </c>
    </row>
    <row r="1233" spans="1:5" x14ac:dyDescent="0.25">
      <c r="A1233" s="45" t="s">
        <v>275</v>
      </c>
      <c r="B1233" s="45"/>
      <c r="C1233" s="4"/>
      <c r="D1233" s="16" t="s">
        <v>605</v>
      </c>
      <c r="E1233" s="24">
        <v>0</v>
      </c>
    </row>
    <row r="1234" spans="1:5" x14ac:dyDescent="0.25">
      <c r="A1234" s="45" t="s">
        <v>358</v>
      </c>
      <c r="B1234" s="45"/>
      <c r="C1234" s="45"/>
      <c r="D1234" s="45"/>
      <c r="E1234" s="4">
        <v>0</v>
      </c>
    </row>
    <row r="1235" spans="1:5" x14ac:dyDescent="0.25">
      <c r="B1235" s="4"/>
      <c r="C1235" s="4"/>
      <c r="D1235" s="4"/>
      <c r="E1235" s="4"/>
    </row>
    <row r="1236" spans="1:5" x14ac:dyDescent="0.25">
      <c r="B1236" s="46" t="s">
        <v>359</v>
      </c>
      <c r="C1236" s="46"/>
      <c r="D1236" s="46"/>
      <c r="E1236" s="4"/>
    </row>
    <row r="1237" spans="1:5" x14ac:dyDescent="0.25">
      <c r="A1237" s="45" t="s">
        <v>360</v>
      </c>
      <c r="B1237" s="45"/>
      <c r="C1237" s="45"/>
      <c r="D1237" s="4" t="s">
        <v>361</v>
      </c>
      <c r="E1237" s="4">
        <v>5028.2299999999996</v>
      </c>
    </row>
    <row r="1238" spans="1:5" x14ac:dyDescent="0.25">
      <c r="A1238" s="45" t="s">
        <v>362</v>
      </c>
      <c r="B1238" s="45"/>
      <c r="C1238" s="45"/>
      <c r="D1238" s="4" t="s">
        <v>265</v>
      </c>
      <c r="E1238" s="15">
        <v>7112</v>
      </c>
    </row>
    <row r="1239" spans="1:5" x14ac:dyDescent="0.25">
      <c r="A1239" s="45" t="s">
        <v>363</v>
      </c>
      <c r="B1239" s="45"/>
      <c r="C1239" s="45"/>
      <c r="D1239" s="4"/>
      <c r="E1239" s="4">
        <f>SUM(E1237:E1238)</f>
        <v>12140.23</v>
      </c>
    </row>
    <row r="1240" spans="1:5" x14ac:dyDescent="0.25">
      <c r="B1240" s="4"/>
      <c r="C1240" s="4"/>
      <c r="D1240" s="4"/>
      <c r="E1240" s="4"/>
    </row>
    <row r="1241" spans="1:5" x14ac:dyDescent="0.25">
      <c r="B1241" s="46" t="s">
        <v>365</v>
      </c>
      <c r="C1241" s="46"/>
      <c r="D1241" s="46"/>
      <c r="E1241" s="4"/>
    </row>
    <row r="1242" spans="1:5" x14ac:dyDescent="0.25">
      <c r="A1242" s="45" t="s">
        <v>461</v>
      </c>
      <c r="B1242" s="45"/>
      <c r="C1242" s="45"/>
      <c r="D1242" s="16" t="s">
        <v>605</v>
      </c>
      <c r="E1242" s="23">
        <v>2555.0500000000002</v>
      </c>
    </row>
    <row r="1243" spans="1:5" x14ac:dyDescent="0.25">
      <c r="A1243" t="s">
        <v>741</v>
      </c>
      <c r="B1243"/>
      <c r="C1243"/>
      <c r="D1243" s="16"/>
      <c r="E1243" s="23">
        <v>189.6</v>
      </c>
    </row>
    <row r="1244" spans="1:5" x14ac:dyDescent="0.25">
      <c r="A1244" s="45" t="s">
        <v>366</v>
      </c>
      <c r="B1244" s="45"/>
      <c r="C1244" s="45"/>
      <c r="D1244" s="4"/>
      <c r="E1244" s="19">
        <f>SUM(E1242:E1243)</f>
        <v>2744.65</v>
      </c>
    </row>
    <row r="1245" spans="1:5" x14ac:dyDescent="0.25">
      <c r="B1245" s="4"/>
      <c r="C1245" s="4"/>
      <c r="D1245" s="4"/>
      <c r="E1245" s="4"/>
    </row>
    <row r="1246" spans="1:5" x14ac:dyDescent="0.25">
      <c r="B1246" s="46" t="s">
        <v>367</v>
      </c>
      <c r="C1246" s="46"/>
      <c r="D1246" s="46"/>
      <c r="E1246" s="4"/>
    </row>
    <row r="1247" spans="1:5" x14ac:dyDescent="0.25">
      <c r="A1247" s="45" t="s">
        <v>742</v>
      </c>
      <c r="B1247" s="45"/>
      <c r="C1247" s="45"/>
      <c r="D1247" s="4" t="s">
        <v>368</v>
      </c>
      <c r="E1247" s="22">
        <v>200</v>
      </c>
    </row>
    <row r="1248" spans="1:5" x14ac:dyDescent="0.25">
      <c r="A1248" t="s">
        <v>743</v>
      </c>
      <c r="B1248"/>
      <c r="C1248"/>
      <c r="D1248" s="4" t="s">
        <v>368</v>
      </c>
      <c r="E1248" s="22">
        <v>335</v>
      </c>
    </row>
    <row r="1249" spans="1:5" x14ac:dyDescent="0.25">
      <c r="A1249" t="s">
        <v>744</v>
      </c>
      <c r="B1249"/>
      <c r="C1249"/>
      <c r="D1249" s="4" t="s">
        <v>368</v>
      </c>
      <c r="E1249" s="22">
        <v>395.05</v>
      </c>
    </row>
    <row r="1250" spans="1:5" x14ac:dyDescent="0.25">
      <c r="A1250" t="s">
        <v>745</v>
      </c>
      <c r="B1250"/>
      <c r="C1250"/>
      <c r="D1250" s="4" t="s">
        <v>368</v>
      </c>
      <c r="E1250" s="22">
        <v>500</v>
      </c>
    </row>
    <row r="1251" spans="1:5" x14ac:dyDescent="0.25">
      <c r="A1251" t="s">
        <v>746</v>
      </c>
      <c r="B1251"/>
      <c r="C1251"/>
      <c r="D1251" s="4" t="s">
        <v>368</v>
      </c>
      <c r="E1251" s="22">
        <v>500</v>
      </c>
    </row>
    <row r="1252" spans="1:5" x14ac:dyDescent="0.25">
      <c r="A1252" s="45" t="s">
        <v>747</v>
      </c>
      <c r="B1252" s="45"/>
      <c r="C1252" s="45"/>
      <c r="D1252" s="4" t="s">
        <v>368</v>
      </c>
      <c r="E1252" s="24">
        <v>506</v>
      </c>
    </row>
    <row r="1253" spans="1:5" x14ac:dyDescent="0.25">
      <c r="A1253" s="45" t="s">
        <v>369</v>
      </c>
      <c r="B1253" s="45"/>
      <c r="C1253" s="45"/>
      <c r="D1253" s="45"/>
      <c r="E1253" s="4">
        <f>SUM(E1247:E1252)</f>
        <v>2436.0500000000002</v>
      </c>
    </row>
    <row r="1254" spans="1:5" x14ac:dyDescent="0.25">
      <c r="B1254" s="4"/>
      <c r="C1254" s="4"/>
      <c r="D1254" s="4"/>
      <c r="E1254" s="4"/>
    </row>
    <row r="1255" spans="1:5" x14ac:dyDescent="0.25">
      <c r="B1255" s="46" t="s">
        <v>370</v>
      </c>
      <c r="C1255" s="46"/>
      <c r="D1255" s="46"/>
      <c r="E1255" s="4"/>
    </row>
    <row r="1256" spans="1:5" x14ac:dyDescent="0.25">
      <c r="A1256" s="45" t="s">
        <v>371</v>
      </c>
      <c r="B1256" s="45"/>
      <c r="C1256" s="45"/>
      <c r="D1256" s="16" t="s">
        <v>605</v>
      </c>
      <c r="E1256" s="24">
        <v>46959.66</v>
      </c>
    </row>
    <row r="1257" spans="1:5" x14ac:dyDescent="0.25">
      <c r="A1257" s="45" t="s">
        <v>372</v>
      </c>
      <c r="B1257" s="45"/>
      <c r="C1257" s="45"/>
      <c r="D1257" s="4"/>
      <c r="E1257" s="4">
        <v>46959.66</v>
      </c>
    </row>
    <row r="1258" spans="1:5" x14ac:dyDescent="0.25">
      <c r="B1258" s="4"/>
      <c r="C1258" s="4"/>
      <c r="D1258" s="4"/>
      <c r="E1258" s="4"/>
    </row>
    <row r="1259" spans="1:5" x14ac:dyDescent="0.25">
      <c r="B1259" s="46" t="s">
        <v>373</v>
      </c>
      <c r="C1259" s="46"/>
      <c r="D1259" s="46"/>
      <c r="E1259" s="4"/>
    </row>
    <row r="1260" spans="1:5" x14ac:dyDescent="0.25">
      <c r="A1260" s="45" t="s">
        <v>374</v>
      </c>
      <c r="B1260" s="45"/>
      <c r="C1260" s="45"/>
      <c r="D1260" s="4"/>
      <c r="E1260" s="4"/>
    </row>
    <row r="1261" spans="1:5" ht="15" customHeight="1" x14ac:dyDescent="0.25">
      <c r="A1261" s="53" t="s">
        <v>890</v>
      </c>
      <c r="B1261" s="53"/>
      <c r="C1261" s="53"/>
      <c r="D1261" s="53"/>
      <c r="E1261" s="53"/>
    </row>
    <row r="1262" spans="1:5" x14ac:dyDescent="0.25">
      <c r="A1262" s="53"/>
      <c r="B1262" s="53"/>
      <c r="C1262" s="53"/>
      <c r="D1262" s="53"/>
      <c r="E1262" s="53"/>
    </row>
    <row r="1263" spans="1:5" x14ac:dyDescent="0.25">
      <c r="A1263" s="53"/>
      <c r="B1263" s="53"/>
      <c r="C1263" s="53"/>
      <c r="D1263" s="53"/>
      <c r="E1263" s="53"/>
    </row>
    <row r="1264" spans="1:5" x14ac:dyDescent="0.25">
      <c r="A1264" s="53"/>
      <c r="B1264" s="53"/>
      <c r="C1264" s="53"/>
      <c r="D1264" s="53"/>
      <c r="E1264" s="53"/>
    </row>
    <row r="1265" spans="1:5" x14ac:dyDescent="0.25">
      <c r="A1265" s="53"/>
      <c r="B1265" s="53"/>
      <c r="C1265" s="53"/>
      <c r="D1265" s="53"/>
      <c r="E1265" s="53"/>
    </row>
    <row r="1266" spans="1:5" x14ac:dyDescent="0.25">
      <c r="A1266" s="53"/>
      <c r="B1266" s="53"/>
      <c r="C1266" s="53"/>
      <c r="D1266" s="53"/>
      <c r="E1266" s="53"/>
    </row>
    <row r="1267" spans="1:5" x14ac:dyDescent="0.25">
      <c r="A1267" s="53"/>
      <c r="B1267" s="53"/>
      <c r="C1267" s="53"/>
      <c r="D1267" s="53"/>
      <c r="E1267" s="53"/>
    </row>
    <row r="1268" spans="1:5" x14ac:dyDescent="0.25">
      <c r="A1268" s="53"/>
      <c r="B1268" s="53"/>
      <c r="C1268" s="53"/>
      <c r="D1268" s="53"/>
      <c r="E1268" s="53"/>
    </row>
    <row r="1269" spans="1:5" x14ac:dyDescent="0.25">
      <c r="A1269" s="53"/>
      <c r="B1269" s="53"/>
      <c r="C1269" s="53"/>
      <c r="D1269" s="53"/>
      <c r="E1269" s="53"/>
    </row>
    <row r="1270" spans="1:5" x14ac:dyDescent="0.25">
      <c r="A1270" s="53"/>
      <c r="B1270" s="53"/>
      <c r="C1270" s="53"/>
      <c r="D1270" s="53"/>
      <c r="E1270" s="53"/>
    </row>
    <row r="1271" spans="1:5" x14ac:dyDescent="0.25">
      <c r="A1271" s="53"/>
      <c r="B1271" s="53"/>
      <c r="C1271" s="53"/>
      <c r="D1271" s="53"/>
      <c r="E1271" s="53"/>
    </row>
    <row r="1272" spans="1:5" x14ac:dyDescent="0.25">
      <c r="B1272" s="4"/>
      <c r="C1272" s="4"/>
      <c r="D1272" s="4" t="s">
        <v>375</v>
      </c>
      <c r="E1272" s="19">
        <v>6701.71</v>
      </c>
    </row>
    <row r="1273" spans="1:5" x14ac:dyDescent="0.25">
      <c r="A1273" s="45"/>
      <c r="B1273" s="45"/>
      <c r="C1273" s="45"/>
      <c r="D1273" s="4"/>
      <c r="E1273" s="4"/>
    </row>
    <row r="1274" spans="1:5" x14ac:dyDescent="0.25">
      <c r="A1274" s="45" t="s">
        <v>235</v>
      </c>
      <c r="B1274" s="45"/>
      <c r="C1274" s="45"/>
      <c r="D1274" s="4" t="s">
        <v>377</v>
      </c>
      <c r="E1274" s="22">
        <v>5041.25</v>
      </c>
    </row>
    <row r="1275" spans="1:5" x14ac:dyDescent="0.25">
      <c r="A1275" s="45" t="s">
        <v>378</v>
      </c>
      <c r="B1275" s="45"/>
      <c r="C1275" s="45"/>
      <c r="D1275" s="4" t="s">
        <v>379</v>
      </c>
      <c r="E1275" s="22">
        <v>77.94</v>
      </c>
    </row>
    <row r="1276" spans="1:5" x14ac:dyDescent="0.25">
      <c r="A1276" s="45" t="s">
        <v>257</v>
      </c>
      <c r="B1276" s="45"/>
      <c r="C1276" s="45"/>
      <c r="D1276" s="4" t="s">
        <v>256</v>
      </c>
      <c r="E1276" s="22">
        <v>469.84</v>
      </c>
    </row>
    <row r="1277" spans="1:5" x14ac:dyDescent="0.25">
      <c r="A1277" s="45" t="s">
        <v>260</v>
      </c>
      <c r="B1277" s="45"/>
      <c r="C1277" s="45"/>
      <c r="D1277" s="4" t="s">
        <v>234</v>
      </c>
      <c r="E1277" s="22">
        <v>367.9</v>
      </c>
    </row>
    <row r="1278" spans="1:5" x14ac:dyDescent="0.25">
      <c r="A1278" s="45" t="s">
        <v>264</v>
      </c>
      <c r="B1278" s="45"/>
      <c r="C1278" s="45"/>
      <c r="D1278" s="4" t="s">
        <v>234</v>
      </c>
      <c r="E1278" s="22">
        <v>4332.66</v>
      </c>
    </row>
    <row r="1279" spans="1:5" x14ac:dyDescent="0.25">
      <c r="A1279" s="45" t="s">
        <v>267</v>
      </c>
      <c r="B1279" s="45"/>
      <c r="C1279" s="45"/>
      <c r="D1279" s="4" t="s">
        <v>245</v>
      </c>
      <c r="E1279" s="22">
        <v>333.79</v>
      </c>
    </row>
    <row r="1280" spans="1:5" x14ac:dyDescent="0.25">
      <c r="A1280" t="s">
        <v>893</v>
      </c>
      <c r="B1280"/>
      <c r="C1280"/>
      <c r="D1280" s="4" t="s">
        <v>376</v>
      </c>
      <c r="E1280" s="22">
        <v>100.91</v>
      </c>
    </row>
    <row r="1281" spans="1:5" x14ac:dyDescent="0.25">
      <c r="A1281" t="s">
        <v>892</v>
      </c>
      <c r="B1281"/>
      <c r="C1281"/>
      <c r="D1281" s="4" t="s">
        <v>265</v>
      </c>
      <c r="E1281" s="22">
        <v>2343.7399999999998</v>
      </c>
    </row>
    <row r="1282" spans="1:5" x14ac:dyDescent="0.25">
      <c r="A1282" s="45" t="s">
        <v>891</v>
      </c>
      <c r="B1282" s="45"/>
      <c r="C1282" s="45"/>
      <c r="D1282" s="4" t="s">
        <v>265</v>
      </c>
      <c r="E1282" s="23">
        <v>358.03</v>
      </c>
    </row>
    <row r="1283" spans="1:5" ht="15.75" thickBot="1" x14ac:dyDescent="0.3">
      <c r="A1283" s="45" t="s">
        <v>380</v>
      </c>
      <c r="B1283" s="45"/>
      <c r="C1283" s="45"/>
      <c r="D1283" s="45"/>
      <c r="E1283" s="29">
        <f>SUM(E1274:E1282)</f>
        <v>13426.060000000001</v>
      </c>
    </row>
    <row r="1284" spans="1:5" x14ac:dyDescent="0.25">
      <c r="A1284" s="45" t="s">
        <v>381</v>
      </c>
      <c r="B1284" s="45"/>
      <c r="C1284" s="45"/>
      <c r="D1284" s="45"/>
      <c r="E1284" s="4">
        <f>SUM(E1272+E1283)</f>
        <v>20127.77</v>
      </c>
    </row>
    <row r="1285" spans="1:5" x14ac:dyDescent="0.25">
      <c r="B1285" s="4"/>
      <c r="C1285" s="4"/>
      <c r="D1285" s="4"/>
      <c r="E1285" s="4"/>
    </row>
    <row r="1286" spans="1:5" x14ac:dyDescent="0.25">
      <c r="B1286" s="46" t="s">
        <v>382</v>
      </c>
      <c r="C1286" s="46"/>
      <c r="D1286" s="46"/>
      <c r="E1286" s="4"/>
    </row>
    <row r="1287" spans="1:5" x14ac:dyDescent="0.25">
      <c r="A1287" s="45" t="s">
        <v>740</v>
      </c>
      <c r="B1287" s="45"/>
      <c r="C1287" s="45"/>
      <c r="D1287" s="4" t="s">
        <v>605</v>
      </c>
      <c r="E1287" s="4">
        <v>2343.7399999999998</v>
      </c>
    </row>
    <row r="1288" spans="1:5" x14ac:dyDescent="0.25">
      <c r="A1288" s="45" t="s">
        <v>383</v>
      </c>
      <c r="B1288" s="45"/>
      <c r="C1288" s="45"/>
      <c r="D1288" s="4" t="s">
        <v>605</v>
      </c>
      <c r="E1288" s="4">
        <v>4714.2</v>
      </c>
    </row>
    <row r="1289" spans="1:5" x14ac:dyDescent="0.25">
      <c r="A1289" s="45" t="s">
        <v>99</v>
      </c>
      <c r="B1289" s="45"/>
      <c r="C1289" s="45"/>
      <c r="D1289" s="16" t="s">
        <v>605</v>
      </c>
      <c r="E1289" s="15">
        <v>1265.55</v>
      </c>
    </row>
    <row r="1290" spans="1:5" x14ac:dyDescent="0.25">
      <c r="A1290" s="45" t="s">
        <v>384</v>
      </c>
      <c r="B1290" s="45"/>
      <c r="C1290" s="45"/>
      <c r="D1290" s="4"/>
      <c r="E1290" s="4">
        <f>SUM(E1287:E1289)</f>
        <v>8323.49</v>
      </c>
    </row>
    <row r="1291" spans="1:5" x14ac:dyDescent="0.25">
      <c r="B1291" s="4"/>
      <c r="C1291" s="4"/>
      <c r="D1291" s="4"/>
      <c r="E1291" s="4"/>
    </row>
    <row r="1292" spans="1:5" x14ac:dyDescent="0.25">
      <c r="B1292" s="46" t="s">
        <v>385</v>
      </c>
      <c r="C1292" s="46"/>
      <c r="D1292" s="46"/>
      <c r="E1292" s="4"/>
    </row>
    <row r="1293" spans="1:5" x14ac:dyDescent="0.25">
      <c r="A1293" s="45" t="s">
        <v>153</v>
      </c>
      <c r="B1293" s="45"/>
      <c r="C1293" s="45"/>
      <c r="D1293" s="4" t="s">
        <v>134</v>
      </c>
      <c r="E1293" s="16">
        <v>1947</v>
      </c>
    </row>
    <row r="1294" spans="1:5" x14ac:dyDescent="0.25">
      <c r="A1294" t="s">
        <v>739</v>
      </c>
      <c r="B1294"/>
      <c r="C1294"/>
      <c r="D1294" s="4" t="s">
        <v>377</v>
      </c>
      <c r="E1294" s="16">
        <v>771.32</v>
      </c>
    </row>
    <row r="1295" spans="1:5" x14ac:dyDescent="0.25">
      <c r="A1295" t="s">
        <v>631</v>
      </c>
      <c r="B1295"/>
      <c r="C1295"/>
      <c r="D1295" s="4" t="s">
        <v>130</v>
      </c>
      <c r="E1295" s="16">
        <v>27.49</v>
      </c>
    </row>
    <row r="1296" spans="1:5" x14ac:dyDescent="0.25">
      <c r="A1296" s="45" t="s">
        <v>386</v>
      </c>
      <c r="B1296" s="45"/>
      <c r="C1296" s="45"/>
      <c r="D1296" s="45"/>
      <c r="E1296" s="19">
        <f>SUM(E1293:E1295)</f>
        <v>2745.81</v>
      </c>
    </row>
    <row r="1297" spans="1:5" x14ac:dyDescent="0.25">
      <c r="B1297" s="4"/>
      <c r="C1297" s="4"/>
      <c r="D1297" s="4"/>
      <c r="E1297" s="4"/>
    </row>
    <row r="1298" spans="1:5" x14ac:dyDescent="0.25">
      <c r="B1298" s="46" t="s">
        <v>387</v>
      </c>
      <c r="C1298" s="46"/>
      <c r="D1298" s="46"/>
      <c r="E1298" s="4"/>
    </row>
    <row r="1299" spans="1:5" x14ac:dyDescent="0.25">
      <c r="A1299" s="45" t="s">
        <v>334</v>
      </c>
      <c r="B1299" s="45"/>
      <c r="C1299" s="45"/>
      <c r="D1299" s="4" t="s">
        <v>605</v>
      </c>
      <c r="E1299" s="4">
        <v>8892.5</v>
      </c>
    </row>
    <row r="1300" spans="1:5" x14ac:dyDescent="0.25">
      <c r="A1300" s="45" t="s">
        <v>388</v>
      </c>
      <c r="B1300" s="45"/>
      <c r="C1300" s="45"/>
      <c r="D1300" s="4" t="s">
        <v>605</v>
      </c>
      <c r="E1300" s="4">
        <v>3713.68</v>
      </c>
    </row>
    <row r="1301" spans="1:5" x14ac:dyDescent="0.25">
      <c r="A1301" s="45" t="s">
        <v>389</v>
      </c>
      <c r="B1301" s="45"/>
      <c r="C1301" s="45"/>
      <c r="D1301" s="16" t="s">
        <v>605</v>
      </c>
      <c r="E1301" s="15">
        <v>162.06</v>
      </c>
    </row>
    <row r="1302" spans="1:5" x14ac:dyDescent="0.25">
      <c r="B1302" s="4"/>
      <c r="C1302" s="4"/>
      <c r="D1302" s="4"/>
      <c r="E1302" s="4">
        <f>SUM(E1299:E1301)</f>
        <v>12768.24</v>
      </c>
    </row>
    <row r="1303" spans="1:5" x14ac:dyDescent="0.25">
      <c r="B1303" s="47" t="s">
        <v>390</v>
      </c>
      <c r="C1303" s="47"/>
      <c r="D1303" s="47"/>
      <c r="E1303" s="4"/>
    </row>
    <row r="1304" spans="1:5" x14ac:dyDescent="0.25">
      <c r="A1304" s="45" t="s">
        <v>339</v>
      </c>
      <c r="B1304" s="45"/>
      <c r="C1304" s="45"/>
      <c r="D1304" s="4" t="s">
        <v>730</v>
      </c>
      <c r="E1304" s="22">
        <v>8.4700000000000006</v>
      </c>
    </row>
    <row r="1305" spans="1:5" x14ac:dyDescent="0.25">
      <c r="A1305" s="45" t="s">
        <v>731</v>
      </c>
      <c r="B1305" s="45"/>
      <c r="C1305" s="45"/>
      <c r="D1305" s="4" t="s">
        <v>730</v>
      </c>
      <c r="E1305" s="22">
        <v>21.26</v>
      </c>
    </row>
    <row r="1306" spans="1:5" x14ac:dyDescent="0.25">
      <c r="A1306" s="45" t="s">
        <v>732</v>
      </c>
      <c r="B1306" s="45"/>
      <c r="C1306" s="45"/>
      <c r="D1306" s="4" t="s">
        <v>730</v>
      </c>
      <c r="E1306" s="22">
        <v>35.380000000000003</v>
      </c>
    </row>
    <row r="1307" spans="1:5" x14ac:dyDescent="0.25">
      <c r="A1307" s="45" t="s">
        <v>391</v>
      </c>
      <c r="B1307" s="45"/>
      <c r="C1307" s="45"/>
      <c r="D1307" s="4" t="s">
        <v>239</v>
      </c>
      <c r="E1307" s="22">
        <v>1675</v>
      </c>
    </row>
    <row r="1308" spans="1:5" x14ac:dyDescent="0.25">
      <c r="A1308" s="45" t="s">
        <v>733</v>
      </c>
      <c r="B1308" s="45"/>
      <c r="C1308" s="45"/>
      <c r="D1308" s="4" t="s">
        <v>239</v>
      </c>
      <c r="E1308" s="22">
        <v>50</v>
      </c>
    </row>
    <row r="1309" spans="1:5" x14ac:dyDescent="0.25">
      <c r="A1309" s="45" t="s">
        <v>734</v>
      </c>
      <c r="B1309" s="45"/>
      <c r="C1309" s="45"/>
      <c r="D1309" s="4" t="s">
        <v>239</v>
      </c>
      <c r="E1309" s="22">
        <v>325</v>
      </c>
    </row>
    <row r="1310" spans="1:5" x14ac:dyDescent="0.25">
      <c r="A1310" s="45" t="s">
        <v>735</v>
      </c>
      <c r="B1310" s="45"/>
      <c r="C1310" s="45"/>
      <c r="D1310" s="4" t="s">
        <v>239</v>
      </c>
      <c r="E1310" s="22">
        <v>500</v>
      </c>
    </row>
    <row r="1311" spans="1:5" x14ac:dyDescent="0.25">
      <c r="A1311" s="45" t="s">
        <v>736</v>
      </c>
      <c r="B1311" s="45"/>
      <c r="C1311" s="45"/>
      <c r="D1311" s="4" t="s">
        <v>239</v>
      </c>
      <c r="E1311" s="22">
        <v>350</v>
      </c>
    </row>
    <row r="1312" spans="1:5" x14ac:dyDescent="0.25">
      <c r="A1312" s="45" t="s">
        <v>737</v>
      </c>
      <c r="B1312" s="45"/>
      <c r="C1312" s="45"/>
      <c r="D1312" s="4" t="s">
        <v>239</v>
      </c>
      <c r="E1312" s="22">
        <v>1000</v>
      </c>
    </row>
    <row r="1313" spans="1:5" x14ac:dyDescent="0.25">
      <c r="A1313" s="45" t="s">
        <v>738</v>
      </c>
      <c r="B1313" s="45"/>
      <c r="C1313" s="45"/>
      <c r="D1313" s="4" t="s">
        <v>239</v>
      </c>
      <c r="E1313" s="22">
        <v>2961.41</v>
      </c>
    </row>
    <row r="1314" spans="1:5" x14ac:dyDescent="0.25">
      <c r="A1314" s="51" t="s">
        <v>392</v>
      </c>
      <c r="B1314" s="51"/>
      <c r="C1314" s="51"/>
      <c r="D1314" s="51"/>
      <c r="E1314" s="31">
        <f>SUM(E1304:E1313)</f>
        <v>6926.52</v>
      </c>
    </row>
    <row r="1315" spans="1:5" x14ac:dyDescent="0.25">
      <c r="B1315" s="4"/>
      <c r="C1315" s="4"/>
      <c r="D1315" s="4"/>
      <c r="E1315" s="4"/>
    </row>
    <row r="1316" spans="1:5" x14ac:dyDescent="0.25">
      <c r="B1316" s="46" t="s">
        <v>393</v>
      </c>
      <c r="C1316" s="46"/>
      <c r="D1316" s="46"/>
      <c r="E1316" s="4"/>
    </row>
    <row r="1317" spans="1:5" x14ac:dyDescent="0.25">
      <c r="A1317" s="45" t="s">
        <v>394</v>
      </c>
      <c r="B1317" s="45"/>
      <c r="C1317" s="45"/>
      <c r="D1317" s="4" t="s">
        <v>605</v>
      </c>
      <c r="E1317" s="4">
        <v>338339.22</v>
      </c>
    </row>
    <row r="1318" spans="1:5" x14ac:dyDescent="0.25">
      <c r="A1318" s="45" t="s">
        <v>729</v>
      </c>
      <c r="B1318" s="45"/>
      <c r="C1318" s="45"/>
      <c r="D1318" s="4" t="s">
        <v>605</v>
      </c>
      <c r="E1318" s="4">
        <v>31599</v>
      </c>
    </row>
    <row r="1319" spans="1:5" x14ac:dyDescent="0.25">
      <c r="A1319" s="45" t="s">
        <v>728</v>
      </c>
      <c r="B1319" s="45"/>
      <c r="C1319" s="45"/>
      <c r="D1319" s="15" t="s">
        <v>605</v>
      </c>
      <c r="E1319" s="15">
        <v>9957.7199999999993</v>
      </c>
    </row>
    <row r="1320" spans="1:5" x14ac:dyDescent="0.25">
      <c r="A1320" s="45" t="s">
        <v>395</v>
      </c>
      <c r="B1320" s="45"/>
      <c r="C1320" s="45"/>
      <c r="D1320" s="4"/>
      <c r="E1320" s="4">
        <f>SUM(E1317:E1319)</f>
        <v>379895.93999999994</v>
      </c>
    </row>
    <row r="1321" spans="1:5" x14ac:dyDescent="0.25">
      <c r="B1321" s="4"/>
      <c r="C1321" s="4"/>
      <c r="D1321" s="4"/>
      <c r="E1321" s="4"/>
    </row>
    <row r="1322" spans="1:5" x14ac:dyDescent="0.25">
      <c r="B1322" s="46" t="s">
        <v>396</v>
      </c>
      <c r="C1322" s="46"/>
      <c r="D1322" s="46"/>
      <c r="E1322" s="4"/>
    </row>
    <row r="1323" spans="1:5" x14ac:dyDescent="0.25">
      <c r="A1323" s="45" t="s">
        <v>720</v>
      </c>
      <c r="B1323" s="45"/>
      <c r="C1323" s="45"/>
      <c r="D1323" s="4" t="s">
        <v>160</v>
      </c>
      <c r="E1323" s="22">
        <v>9481.14</v>
      </c>
    </row>
    <row r="1324" spans="1:5" x14ac:dyDescent="0.25">
      <c r="A1324" s="45" t="s">
        <v>721</v>
      </c>
      <c r="B1324" s="45"/>
      <c r="C1324" s="45"/>
      <c r="D1324" s="4" t="s">
        <v>160</v>
      </c>
      <c r="E1324" s="22">
        <v>16697.02</v>
      </c>
    </row>
    <row r="1325" spans="1:5" x14ac:dyDescent="0.25">
      <c r="A1325" s="45" t="s">
        <v>630</v>
      </c>
      <c r="B1325" s="45"/>
      <c r="C1325" s="45"/>
      <c r="D1325" s="4" t="s">
        <v>160</v>
      </c>
      <c r="E1325" s="22">
        <v>34600</v>
      </c>
    </row>
    <row r="1326" spans="1:5" x14ac:dyDescent="0.25">
      <c r="A1326" s="45" t="s">
        <v>722</v>
      </c>
      <c r="B1326" s="45"/>
      <c r="C1326" s="45"/>
      <c r="D1326" s="4" t="s">
        <v>325</v>
      </c>
      <c r="E1326" s="22">
        <v>29700</v>
      </c>
    </row>
    <row r="1327" spans="1:5" x14ac:dyDescent="0.25">
      <c r="A1327" s="45" t="s">
        <v>724</v>
      </c>
      <c r="B1327" s="45"/>
      <c r="C1327" s="45"/>
      <c r="D1327" s="4" t="s">
        <v>265</v>
      </c>
      <c r="E1327" s="22">
        <v>350000</v>
      </c>
    </row>
    <row r="1328" spans="1:5" x14ac:dyDescent="0.25">
      <c r="A1328" s="45" t="s">
        <v>723</v>
      </c>
      <c r="B1328" s="45"/>
      <c r="C1328" s="45"/>
      <c r="D1328" s="4" t="s">
        <v>265</v>
      </c>
      <c r="E1328" s="22">
        <v>2698.46</v>
      </c>
    </row>
    <row r="1329" spans="1:5" x14ac:dyDescent="0.25">
      <c r="A1329" s="45" t="s">
        <v>725</v>
      </c>
      <c r="B1329" s="45"/>
      <c r="C1329" s="45"/>
      <c r="D1329" s="4" t="s">
        <v>265</v>
      </c>
      <c r="E1329" s="22">
        <v>1242</v>
      </c>
    </row>
    <row r="1330" spans="1:5" x14ac:dyDescent="0.25">
      <c r="A1330" s="45" t="s">
        <v>726</v>
      </c>
      <c r="B1330" s="45"/>
      <c r="C1330" s="45"/>
      <c r="D1330" s="4" t="s">
        <v>265</v>
      </c>
      <c r="E1330" s="22">
        <v>1474.83</v>
      </c>
    </row>
    <row r="1331" spans="1:5" x14ac:dyDescent="0.25">
      <c r="A1331" s="45" t="s">
        <v>727</v>
      </c>
      <c r="B1331" s="45"/>
      <c r="C1331" s="45"/>
      <c r="D1331" s="4" t="s">
        <v>265</v>
      </c>
      <c r="E1331" s="22">
        <v>1102.56</v>
      </c>
    </row>
    <row r="1332" spans="1:5" x14ac:dyDescent="0.25">
      <c r="A1332" s="45" t="s">
        <v>397</v>
      </c>
      <c r="B1332" s="45"/>
      <c r="C1332" s="45"/>
      <c r="D1332" s="45"/>
      <c r="E1332" s="19">
        <f>SUM(E1323:E1331)</f>
        <v>446996.01000000007</v>
      </c>
    </row>
    <row r="1333" spans="1:5" x14ac:dyDescent="0.25">
      <c r="B1333" s="4"/>
      <c r="C1333" s="4"/>
      <c r="D1333" s="4"/>
      <c r="E1333" s="4"/>
    </row>
    <row r="1334" spans="1:5" x14ac:dyDescent="0.25">
      <c r="B1334" s="46" t="s">
        <v>398</v>
      </c>
      <c r="C1334" s="46"/>
      <c r="D1334" s="46"/>
      <c r="E1334" s="4"/>
    </row>
    <row r="1335" spans="1:5" x14ac:dyDescent="0.25">
      <c r="A1335" s="45" t="s">
        <v>334</v>
      </c>
      <c r="B1335" s="45"/>
      <c r="C1335" s="45"/>
      <c r="D1335" s="4" t="s">
        <v>605</v>
      </c>
      <c r="E1335" s="4">
        <v>30461.88</v>
      </c>
    </row>
    <row r="1336" spans="1:5" x14ac:dyDescent="0.25">
      <c r="A1336" s="45" t="s">
        <v>99</v>
      </c>
      <c r="B1336" s="45"/>
      <c r="C1336" s="45"/>
      <c r="D1336" s="4" t="s">
        <v>605</v>
      </c>
      <c r="E1336" s="4">
        <v>5662.85</v>
      </c>
    </row>
    <row r="1337" spans="1:5" x14ac:dyDescent="0.25">
      <c r="A1337" s="45" t="s">
        <v>399</v>
      </c>
      <c r="B1337" s="45"/>
      <c r="C1337" s="45"/>
      <c r="D1337" s="4" t="s">
        <v>605</v>
      </c>
      <c r="E1337" s="4">
        <v>14760</v>
      </c>
    </row>
    <row r="1338" spans="1:5" x14ac:dyDescent="0.25">
      <c r="A1338" s="45" t="s">
        <v>400</v>
      </c>
      <c r="B1338" s="45"/>
      <c r="C1338" s="45"/>
      <c r="D1338" s="4"/>
      <c r="E1338" s="19">
        <f>SUM(E1335:E1337)</f>
        <v>50884.73</v>
      </c>
    </row>
    <row r="1339" spans="1:5" x14ac:dyDescent="0.25">
      <c r="B1339" s="4"/>
      <c r="C1339" s="4"/>
      <c r="D1339" s="4"/>
      <c r="E1339" s="4"/>
    </row>
    <row r="1340" spans="1:5" x14ac:dyDescent="0.25">
      <c r="B1340" s="46" t="s">
        <v>401</v>
      </c>
      <c r="C1340" s="46"/>
      <c r="D1340" s="46"/>
      <c r="E1340" s="4"/>
    </row>
    <row r="1341" spans="1:5" x14ac:dyDescent="0.25">
      <c r="A1341" s="45" t="s">
        <v>402</v>
      </c>
      <c r="B1341" s="45"/>
      <c r="C1341" s="45"/>
      <c r="D1341" s="4" t="s">
        <v>341</v>
      </c>
      <c r="E1341" s="4">
        <v>180</v>
      </c>
    </row>
    <row r="1342" spans="1:5" x14ac:dyDescent="0.25">
      <c r="A1342" s="45" t="s">
        <v>405</v>
      </c>
      <c r="B1342" s="45"/>
      <c r="C1342" s="45"/>
      <c r="D1342" s="4" t="s">
        <v>404</v>
      </c>
      <c r="E1342" s="4">
        <v>14760</v>
      </c>
    </row>
    <row r="1343" spans="1:5" x14ac:dyDescent="0.25">
      <c r="A1343" s="45" t="s">
        <v>406</v>
      </c>
      <c r="B1343" s="45"/>
      <c r="C1343" s="45"/>
      <c r="D1343" s="4" t="s">
        <v>377</v>
      </c>
      <c r="E1343" s="4">
        <v>3000</v>
      </c>
    </row>
    <row r="1344" spans="1:5" x14ac:dyDescent="0.25">
      <c r="A1344" s="45" t="s">
        <v>408</v>
      </c>
      <c r="B1344" s="45"/>
      <c r="C1344" s="45"/>
      <c r="D1344" s="4"/>
      <c r="E1344" s="19">
        <f>SUM(E1341:E1343)</f>
        <v>17940</v>
      </c>
    </row>
    <row r="1345" spans="1:5" x14ac:dyDescent="0.25">
      <c r="B1345" s="4"/>
      <c r="C1345" s="4"/>
      <c r="D1345" s="4"/>
      <c r="E1345" s="4"/>
    </row>
    <row r="1346" spans="1:5" x14ac:dyDescent="0.25">
      <c r="B1346" s="46" t="s">
        <v>409</v>
      </c>
      <c r="C1346" s="46"/>
      <c r="D1346" s="46"/>
      <c r="E1346" s="4"/>
    </row>
    <row r="1347" spans="1:5" x14ac:dyDescent="0.25">
      <c r="A1347" s="45" t="s">
        <v>410</v>
      </c>
      <c r="B1347" s="45"/>
      <c r="C1347" s="45"/>
      <c r="D1347" s="4" t="s">
        <v>605</v>
      </c>
      <c r="E1347" s="4">
        <v>9220</v>
      </c>
    </row>
    <row r="1348" spans="1:5" x14ac:dyDescent="0.25">
      <c r="A1348" s="45" t="s">
        <v>99</v>
      </c>
      <c r="B1348" s="45"/>
      <c r="C1348" s="45"/>
      <c r="D1348" s="4" t="s">
        <v>605</v>
      </c>
      <c r="E1348" s="4">
        <v>4638.3900000000003</v>
      </c>
    </row>
    <row r="1349" spans="1:5" x14ac:dyDescent="0.25">
      <c r="A1349" s="45" t="s">
        <v>411</v>
      </c>
      <c r="B1349" s="45"/>
      <c r="C1349" s="45"/>
      <c r="D1349" s="4"/>
      <c r="E1349" s="19">
        <f>SUM(E1347:E1348)</f>
        <v>13858.39</v>
      </c>
    </row>
    <row r="1350" spans="1:5" x14ac:dyDescent="0.25">
      <c r="B1350" s="4"/>
      <c r="C1350" s="4"/>
      <c r="D1350" s="4"/>
      <c r="E1350" s="4"/>
    </row>
    <row r="1351" spans="1:5" x14ac:dyDescent="0.25">
      <c r="B1351" s="46" t="s">
        <v>412</v>
      </c>
      <c r="C1351" s="46"/>
      <c r="D1351" s="46"/>
      <c r="E1351" s="4"/>
    </row>
    <row r="1352" spans="1:5" x14ac:dyDescent="0.25">
      <c r="A1352" s="45" t="s">
        <v>413</v>
      </c>
      <c r="B1352" s="45"/>
      <c r="C1352" s="45"/>
      <c r="D1352" s="4" t="s">
        <v>130</v>
      </c>
      <c r="E1352" s="4">
        <v>668</v>
      </c>
    </row>
    <row r="1353" spans="1:5" x14ac:dyDescent="0.25">
      <c r="A1353" s="45" t="s">
        <v>414</v>
      </c>
      <c r="B1353" s="45"/>
      <c r="C1353" s="45"/>
      <c r="D1353" s="4" t="s">
        <v>232</v>
      </c>
      <c r="E1353" s="4">
        <v>475</v>
      </c>
    </row>
    <row r="1354" spans="1:5" x14ac:dyDescent="0.25">
      <c r="A1354" s="45" t="s">
        <v>415</v>
      </c>
      <c r="B1354" s="45"/>
      <c r="C1354" s="45"/>
      <c r="D1354" s="4" t="s">
        <v>232</v>
      </c>
      <c r="E1354" s="16">
        <v>5849</v>
      </c>
    </row>
    <row r="1355" spans="1:5" x14ac:dyDescent="0.25">
      <c r="A1355" t="s">
        <v>719</v>
      </c>
      <c r="B1355"/>
      <c r="C1355"/>
      <c r="D1355" s="4" t="s">
        <v>232</v>
      </c>
      <c r="E1355" s="15">
        <v>81.75</v>
      </c>
    </row>
    <row r="1356" spans="1:5" x14ac:dyDescent="0.25">
      <c r="A1356" s="45" t="s">
        <v>416</v>
      </c>
      <c r="B1356" s="45"/>
      <c r="C1356" s="45"/>
      <c r="D1356" s="4"/>
      <c r="E1356" s="4">
        <f>SUM(E1352:E1355)</f>
        <v>7073.75</v>
      </c>
    </row>
    <row r="1357" spans="1:5" x14ac:dyDescent="0.25">
      <c r="B1357" s="4"/>
      <c r="C1357" s="4"/>
      <c r="D1357" s="4"/>
      <c r="E1357" s="4"/>
    </row>
    <row r="1358" spans="1:5" x14ac:dyDescent="0.25">
      <c r="B1358" s="46" t="s">
        <v>417</v>
      </c>
      <c r="C1358" s="46"/>
      <c r="D1358" s="46"/>
      <c r="E1358" s="4"/>
    </row>
    <row r="1359" spans="1:5" x14ac:dyDescent="0.25">
      <c r="A1359" s="45" t="s">
        <v>334</v>
      </c>
      <c r="B1359" s="45"/>
      <c r="C1359" s="45"/>
      <c r="D1359" s="4" t="s">
        <v>605</v>
      </c>
      <c r="E1359" s="4">
        <v>27428.36</v>
      </c>
    </row>
    <row r="1360" spans="1:5" x14ac:dyDescent="0.25">
      <c r="A1360" s="45" t="s">
        <v>99</v>
      </c>
      <c r="B1360" s="45"/>
      <c r="C1360" s="45"/>
      <c r="D1360" s="4" t="s">
        <v>605</v>
      </c>
      <c r="E1360" s="4">
        <v>9585.84</v>
      </c>
    </row>
    <row r="1361" spans="1:5" x14ac:dyDescent="0.25">
      <c r="A1361" s="45" t="s">
        <v>418</v>
      </c>
      <c r="B1361" s="45"/>
      <c r="C1361" s="45"/>
      <c r="D1361" s="15" t="s">
        <v>605</v>
      </c>
      <c r="E1361" s="15">
        <v>94286.56</v>
      </c>
    </row>
    <row r="1362" spans="1:5" x14ac:dyDescent="0.25">
      <c r="A1362" s="45" t="s">
        <v>419</v>
      </c>
      <c r="B1362" s="45"/>
      <c r="C1362" s="45"/>
      <c r="D1362" s="4"/>
      <c r="E1362" s="4">
        <f>SUM(E1359:E1361)</f>
        <v>131300.76</v>
      </c>
    </row>
    <row r="1363" spans="1:5" x14ac:dyDescent="0.25">
      <c r="B1363" s="4"/>
      <c r="C1363" s="4"/>
      <c r="D1363" s="4"/>
      <c r="E1363" s="4"/>
    </row>
    <row r="1364" spans="1:5" x14ac:dyDescent="0.25">
      <c r="B1364" s="46" t="s">
        <v>420</v>
      </c>
      <c r="C1364" s="46"/>
      <c r="D1364" s="46"/>
      <c r="E1364" s="4"/>
    </row>
    <row r="1365" spans="1:5" x14ac:dyDescent="0.25">
      <c r="A1365" s="45" t="s">
        <v>421</v>
      </c>
      <c r="B1365" s="45"/>
      <c r="C1365" s="45"/>
      <c r="D1365" s="4" t="s">
        <v>422</v>
      </c>
      <c r="E1365" s="4">
        <v>9641.5499999999993</v>
      </c>
    </row>
    <row r="1366" spans="1:5" x14ac:dyDescent="0.25">
      <c r="A1366" s="45" t="s">
        <v>423</v>
      </c>
      <c r="B1366" s="45"/>
      <c r="C1366" s="45"/>
      <c r="D1366" s="4" t="s">
        <v>422</v>
      </c>
      <c r="E1366" s="4">
        <v>9124.92</v>
      </c>
    </row>
    <row r="1367" spans="1:5" x14ac:dyDescent="0.25">
      <c r="A1367" s="45" t="s">
        <v>424</v>
      </c>
      <c r="B1367" s="45"/>
      <c r="C1367" s="45"/>
      <c r="D1367" s="4" t="s">
        <v>425</v>
      </c>
      <c r="E1367" s="4">
        <v>14434.34</v>
      </c>
    </row>
    <row r="1368" spans="1:5" x14ac:dyDescent="0.25">
      <c r="A1368" s="45" t="s">
        <v>364</v>
      </c>
      <c r="B1368" s="45"/>
      <c r="C1368" s="45"/>
      <c r="D1368" s="4" t="s">
        <v>256</v>
      </c>
      <c r="E1368" s="4">
        <v>947.85</v>
      </c>
    </row>
    <row r="1369" spans="1:5" x14ac:dyDescent="0.25">
      <c r="A1369" s="45" t="s">
        <v>717</v>
      </c>
      <c r="B1369" s="45"/>
      <c r="C1369" s="45"/>
      <c r="D1369" s="4" t="s">
        <v>422</v>
      </c>
      <c r="E1369" s="4">
        <v>14386.99</v>
      </c>
    </row>
    <row r="1370" spans="1:5" x14ac:dyDescent="0.25">
      <c r="A1370" s="45" t="s">
        <v>426</v>
      </c>
      <c r="B1370" s="45"/>
      <c r="C1370" s="45"/>
      <c r="D1370" s="4" t="s">
        <v>265</v>
      </c>
      <c r="E1370" s="4">
        <v>4200</v>
      </c>
    </row>
    <row r="1371" spans="1:5" x14ac:dyDescent="0.25">
      <c r="A1371" s="45" t="s">
        <v>718</v>
      </c>
      <c r="B1371" s="45"/>
      <c r="C1371" s="45"/>
      <c r="D1371" s="4" t="s">
        <v>422</v>
      </c>
      <c r="E1371" s="15">
        <v>6192.5</v>
      </c>
    </row>
    <row r="1372" spans="1:5" x14ac:dyDescent="0.25">
      <c r="A1372" s="45" t="s">
        <v>427</v>
      </c>
      <c r="B1372" s="45"/>
      <c r="C1372" s="45"/>
      <c r="D1372" s="4"/>
      <c r="E1372" s="4">
        <f>SUM(E1365:E1371)</f>
        <v>58928.149999999994</v>
      </c>
    </row>
    <row r="1373" spans="1:5" x14ac:dyDescent="0.25">
      <c r="B1373" s="4"/>
      <c r="C1373" s="4"/>
      <c r="D1373" s="4"/>
      <c r="E1373" s="4"/>
    </row>
    <row r="1374" spans="1:5" x14ac:dyDescent="0.25">
      <c r="B1374" s="46" t="s">
        <v>428</v>
      </c>
      <c r="C1374" s="46"/>
      <c r="D1374" s="46"/>
      <c r="E1374" s="4"/>
    </row>
    <row r="1375" spans="1:5" x14ac:dyDescent="0.25">
      <c r="A1375" s="45" t="s">
        <v>99</v>
      </c>
      <c r="B1375" s="45"/>
      <c r="C1375" s="45"/>
      <c r="D1375" s="4" t="s">
        <v>605</v>
      </c>
      <c r="E1375" s="4">
        <v>13759.57</v>
      </c>
    </row>
    <row r="1376" spans="1:5" x14ac:dyDescent="0.25">
      <c r="A1376" s="45" t="s">
        <v>389</v>
      </c>
      <c r="B1376" s="45"/>
      <c r="C1376" s="45"/>
      <c r="D1376" s="4" t="s">
        <v>605</v>
      </c>
      <c r="E1376" s="4">
        <v>1210</v>
      </c>
    </row>
    <row r="1377" spans="1:5" x14ac:dyDescent="0.25">
      <c r="A1377" t="s">
        <v>716</v>
      </c>
      <c r="B1377"/>
      <c r="C1377"/>
      <c r="D1377" s="4"/>
      <c r="E1377" s="4">
        <v>3056553.8</v>
      </c>
    </row>
    <row r="1378" spans="1:5" x14ac:dyDescent="0.25">
      <c r="A1378" s="45" t="s">
        <v>101</v>
      </c>
      <c r="B1378" s="45"/>
      <c r="C1378" s="45"/>
      <c r="D1378" s="15" t="s">
        <v>605</v>
      </c>
      <c r="E1378" s="15">
        <v>6382154.2300000004</v>
      </c>
    </row>
    <row r="1379" spans="1:5" x14ac:dyDescent="0.25">
      <c r="A1379" s="45" t="s">
        <v>429</v>
      </c>
      <c r="B1379" s="45"/>
      <c r="C1379" s="45"/>
      <c r="D1379" s="4"/>
      <c r="E1379" s="4">
        <f>SUM(E1375:E1378)</f>
        <v>9453677.5999999996</v>
      </c>
    </row>
    <row r="1380" spans="1:5" x14ac:dyDescent="0.25">
      <c r="B1380" s="4"/>
      <c r="C1380" s="4"/>
      <c r="D1380" s="4"/>
      <c r="E1380" s="4"/>
    </row>
    <row r="1381" spans="1:5" x14ac:dyDescent="0.25">
      <c r="B1381" s="46" t="s">
        <v>430</v>
      </c>
      <c r="C1381" s="46"/>
      <c r="D1381" s="46"/>
      <c r="E1381" s="4"/>
    </row>
    <row r="1382" spans="1:5" x14ac:dyDescent="0.25">
      <c r="A1382" t="s">
        <v>701</v>
      </c>
      <c r="B1382" s="18"/>
      <c r="C1382" s="18"/>
      <c r="D1382" s="30" t="s">
        <v>478</v>
      </c>
      <c r="E1382" s="4">
        <v>9303975.9800000004</v>
      </c>
    </row>
    <row r="1383" spans="1:5" x14ac:dyDescent="0.25">
      <c r="A1383" t="s">
        <v>702</v>
      </c>
      <c r="B1383" s="18"/>
      <c r="C1383" s="18"/>
      <c r="D1383" s="30" t="s">
        <v>478</v>
      </c>
      <c r="E1383" s="4">
        <v>583938.57999999996</v>
      </c>
    </row>
    <row r="1384" spans="1:5" x14ac:dyDescent="0.25">
      <c r="A1384" t="s">
        <v>703</v>
      </c>
      <c r="B1384" s="18"/>
      <c r="C1384" s="18"/>
      <c r="D1384" s="30" t="s">
        <v>130</v>
      </c>
      <c r="E1384" s="4">
        <v>77083.56</v>
      </c>
    </row>
    <row r="1385" spans="1:5" x14ac:dyDescent="0.25">
      <c r="A1385" t="s">
        <v>704</v>
      </c>
      <c r="B1385" s="18"/>
      <c r="C1385" s="18"/>
      <c r="D1385" s="30" t="s">
        <v>478</v>
      </c>
      <c r="E1385" s="4">
        <v>67322</v>
      </c>
    </row>
    <row r="1386" spans="1:5" x14ac:dyDescent="0.25">
      <c r="A1386" t="s">
        <v>705</v>
      </c>
      <c r="B1386" s="18"/>
      <c r="C1386" s="18"/>
      <c r="D1386" s="30" t="s">
        <v>130</v>
      </c>
      <c r="E1386" s="4">
        <v>18475.25</v>
      </c>
    </row>
    <row r="1387" spans="1:5" x14ac:dyDescent="0.25">
      <c r="A1387" t="s">
        <v>706</v>
      </c>
      <c r="B1387" s="18"/>
      <c r="C1387" s="18"/>
      <c r="D1387" s="30" t="s">
        <v>134</v>
      </c>
      <c r="E1387" s="4">
        <v>18470</v>
      </c>
    </row>
    <row r="1388" spans="1:5" x14ac:dyDescent="0.25">
      <c r="A1388" t="s">
        <v>707</v>
      </c>
      <c r="B1388" s="18"/>
      <c r="C1388" s="18"/>
      <c r="D1388" s="30" t="s">
        <v>130</v>
      </c>
      <c r="E1388" s="4">
        <v>10380</v>
      </c>
    </row>
    <row r="1389" spans="1:5" x14ac:dyDescent="0.25">
      <c r="A1389" t="s">
        <v>136</v>
      </c>
      <c r="B1389" s="18"/>
      <c r="C1389" s="18"/>
      <c r="D1389" s="30" t="s">
        <v>130</v>
      </c>
      <c r="E1389" s="4">
        <v>9022.06</v>
      </c>
    </row>
    <row r="1390" spans="1:5" x14ac:dyDescent="0.25">
      <c r="A1390" t="s">
        <v>708</v>
      </c>
      <c r="B1390" s="18"/>
      <c r="C1390" s="18"/>
      <c r="D1390" s="30" t="s">
        <v>148</v>
      </c>
      <c r="E1390" s="4">
        <v>5310.9</v>
      </c>
    </row>
    <row r="1391" spans="1:5" x14ac:dyDescent="0.25">
      <c r="A1391" t="s">
        <v>149</v>
      </c>
      <c r="B1391" s="18"/>
      <c r="C1391" s="18"/>
      <c r="D1391" s="30" t="s">
        <v>130</v>
      </c>
      <c r="E1391" s="4">
        <v>5300.75</v>
      </c>
    </row>
    <row r="1392" spans="1:5" x14ac:dyDescent="0.25">
      <c r="A1392" t="s">
        <v>709</v>
      </c>
      <c r="B1392" s="18"/>
      <c r="C1392" s="18"/>
      <c r="D1392" s="30" t="s">
        <v>715</v>
      </c>
      <c r="E1392" s="4">
        <v>4587.75</v>
      </c>
    </row>
    <row r="1393" spans="1:5" x14ac:dyDescent="0.25">
      <c r="A1393" t="s">
        <v>710</v>
      </c>
      <c r="B1393" s="18"/>
      <c r="C1393" s="18"/>
      <c r="D1393" s="30" t="s">
        <v>711</v>
      </c>
      <c r="E1393" s="4">
        <v>2950</v>
      </c>
    </row>
    <row r="1394" spans="1:5" x14ac:dyDescent="0.25">
      <c r="A1394" t="s">
        <v>131</v>
      </c>
      <c r="B1394" s="18"/>
      <c r="C1394" s="18"/>
      <c r="D1394" s="30" t="s">
        <v>219</v>
      </c>
      <c r="E1394" s="4">
        <v>945</v>
      </c>
    </row>
    <row r="1395" spans="1:5" x14ac:dyDescent="0.25">
      <c r="A1395" t="s">
        <v>712</v>
      </c>
      <c r="B1395" s="18"/>
      <c r="C1395" s="18"/>
      <c r="D1395" s="30" t="s">
        <v>478</v>
      </c>
      <c r="E1395" s="4">
        <v>750</v>
      </c>
    </row>
    <row r="1396" spans="1:5" x14ac:dyDescent="0.25">
      <c r="A1396" s="45" t="s">
        <v>713</v>
      </c>
      <c r="B1396" s="45"/>
      <c r="C1396" s="45"/>
      <c r="D1396" s="4" t="s">
        <v>130</v>
      </c>
      <c r="E1396" s="16">
        <v>26.72</v>
      </c>
    </row>
    <row r="1397" spans="1:5" x14ac:dyDescent="0.25">
      <c r="A1397" t="s">
        <v>714</v>
      </c>
      <c r="B1397"/>
      <c r="C1397"/>
      <c r="D1397" s="4" t="s">
        <v>99</v>
      </c>
      <c r="E1397" s="15">
        <v>100581.88</v>
      </c>
    </row>
    <row r="1398" spans="1:5" x14ac:dyDescent="0.25">
      <c r="A1398" s="45" t="s">
        <v>431</v>
      </c>
      <c r="B1398" s="45"/>
      <c r="C1398" s="45"/>
      <c r="D1398" s="45"/>
      <c r="E1398" s="4">
        <f>SUM(E1382:E1397)</f>
        <v>10209120.430000003</v>
      </c>
    </row>
    <row r="1399" spans="1:5" x14ac:dyDescent="0.25">
      <c r="B1399" s="4"/>
      <c r="C1399" s="4"/>
      <c r="D1399" s="4"/>
      <c r="E1399" s="4"/>
    </row>
    <row r="1400" spans="1:5" x14ac:dyDescent="0.25">
      <c r="B1400" s="46" t="s">
        <v>432</v>
      </c>
      <c r="C1400" s="46"/>
      <c r="D1400" s="46"/>
      <c r="E1400" s="4"/>
    </row>
    <row r="1401" spans="1:5" x14ac:dyDescent="0.25">
      <c r="A1401" s="45" t="s">
        <v>433</v>
      </c>
      <c r="B1401" s="45"/>
      <c r="C1401" s="45"/>
      <c r="D1401" s="4" t="s">
        <v>605</v>
      </c>
      <c r="E1401" s="4">
        <v>147501.04</v>
      </c>
    </row>
    <row r="1402" spans="1:5" x14ac:dyDescent="0.25">
      <c r="A1402" s="45" t="s">
        <v>99</v>
      </c>
      <c r="B1402" s="45"/>
      <c r="C1402" s="45"/>
      <c r="D1402" s="4" t="s">
        <v>605</v>
      </c>
      <c r="E1402" s="4">
        <v>2345.9299999999998</v>
      </c>
    </row>
    <row r="1403" spans="1:5" x14ac:dyDescent="0.25">
      <c r="A1403" s="45" t="s">
        <v>434</v>
      </c>
      <c r="B1403" s="45"/>
      <c r="C1403" s="45"/>
      <c r="D1403" s="4"/>
      <c r="E1403" s="19">
        <f>SUM(E1401:E1402)</f>
        <v>149846.97</v>
      </c>
    </row>
    <row r="1404" spans="1:5" x14ac:dyDescent="0.25">
      <c r="B1404" s="4"/>
      <c r="C1404" s="4"/>
      <c r="D1404" s="4"/>
      <c r="E1404" s="4"/>
    </row>
    <row r="1405" spans="1:5" x14ac:dyDescent="0.25">
      <c r="B1405" s="46" t="s">
        <v>435</v>
      </c>
      <c r="C1405" s="46"/>
      <c r="D1405" s="46"/>
      <c r="E1405" s="4"/>
    </row>
    <row r="1406" spans="1:5" x14ac:dyDescent="0.25">
      <c r="A1406" s="45" t="s">
        <v>436</v>
      </c>
      <c r="B1406" s="45"/>
      <c r="C1406" s="45"/>
      <c r="D1406" s="4" t="s">
        <v>265</v>
      </c>
      <c r="E1406" s="4">
        <v>55000</v>
      </c>
    </row>
    <row r="1407" spans="1:5" x14ac:dyDescent="0.25">
      <c r="A1407" s="45" t="s">
        <v>437</v>
      </c>
      <c r="B1407" s="45"/>
      <c r="C1407" s="45"/>
      <c r="D1407" s="4" t="s">
        <v>265</v>
      </c>
      <c r="E1407" s="15">
        <v>15000</v>
      </c>
    </row>
    <row r="1408" spans="1:5" x14ac:dyDescent="0.25">
      <c r="A1408" s="45" t="s">
        <v>438</v>
      </c>
      <c r="B1408" s="45"/>
      <c r="C1408" s="45"/>
      <c r="D1408" s="4"/>
      <c r="E1408" s="4">
        <f>SUM(E1406:E1407)</f>
        <v>70000</v>
      </c>
    </row>
    <row r="1409" spans="1:5" x14ac:dyDescent="0.25">
      <c r="B1409" s="4"/>
      <c r="C1409" s="4"/>
      <c r="D1409" s="4"/>
      <c r="E1409" s="4"/>
    </row>
    <row r="1410" spans="1:5" x14ac:dyDescent="0.25">
      <c r="B1410" s="46" t="s">
        <v>439</v>
      </c>
      <c r="C1410" s="46"/>
      <c r="D1410" s="46"/>
      <c r="E1410" s="4"/>
    </row>
    <row r="1411" spans="1:5" x14ac:dyDescent="0.25">
      <c r="A1411" s="45" t="s">
        <v>394</v>
      </c>
      <c r="B1411" s="45"/>
      <c r="C1411" s="45"/>
      <c r="D1411" s="4" t="s">
        <v>605</v>
      </c>
      <c r="E1411" s="4">
        <v>36365.25</v>
      </c>
    </row>
    <row r="1412" spans="1:5" x14ac:dyDescent="0.25">
      <c r="A1412" s="45" t="s">
        <v>440</v>
      </c>
      <c r="B1412" s="45"/>
      <c r="C1412" s="45"/>
      <c r="D1412" s="4" t="s">
        <v>605</v>
      </c>
      <c r="E1412" s="4">
        <v>89.95</v>
      </c>
    </row>
    <row r="1413" spans="1:5" x14ac:dyDescent="0.25">
      <c r="A1413" s="45" t="s">
        <v>99</v>
      </c>
      <c r="B1413" s="45"/>
      <c r="C1413" s="45"/>
      <c r="D1413" s="15" t="s">
        <v>605</v>
      </c>
      <c r="E1413" s="15">
        <v>547.83000000000004</v>
      </c>
    </row>
    <row r="1414" spans="1:5" x14ac:dyDescent="0.25">
      <c r="A1414" s="45" t="s">
        <v>441</v>
      </c>
      <c r="B1414" s="45"/>
      <c r="C1414" s="45"/>
      <c r="D1414" s="45"/>
      <c r="E1414" s="19">
        <f>SUM(E1411:E1413)</f>
        <v>37003.03</v>
      </c>
    </row>
    <row r="1415" spans="1:5" x14ac:dyDescent="0.25">
      <c r="B1415" s="4"/>
      <c r="C1415" s="4"/>
      <c r="D1415" s="4"/>
      <c r="E1415" s="4"/>
    </row>
    <row r="1416" spans="1:5" x14ac:dyDescent="0.25">
      <c r="B1416" s="46" t="s">
        <v>442</v>
      </c>
      <c r="C1416" s="46"/>
      <c r="D1416" s="46"/>
      <c r="E1416" s="4"/>
    </row>
    <row r="1417" spans="1:5" x14ac:dyDescent="0.25">
      <c r="A1417" s="45" t="s">
        <v>443</v>
      </c>
      <c r="B1417" s="45"/>
      <c r="C1417" s="45"/>
      <c r="D1417" s="4" t="s">
        <v>341</v>
      </c>
      <c r="E1417" s="4">
        <v>408.8</v>
      </c>
    </row>
    <row r="1418" spans="1:5" x14ac:dyDescent="0.25">
      <c r="A1418" s="45" t="s">
        <v>131</v>
      </c>
      <c r="B1418" s="45"/>
      <c r="C1418" s="45"/>
      <c r="D1418" s="4" t="s">
        <v>226</v>
      </c>
      <c r="E1418" s="4">
        <v>1943.3</v>
      </c>
    </row>
    <row r="1419" spans="1:5" x14ac:dyDescent="0.25">
      <c r="A1419" s="45" t="s">
        <v>444</v>
      </c>
      <c r="B1419" s="45"/>
      <c r="C1419" s="45"/>
      <c r="D1419" s="4" t="s">
        <v>239</v>
      </c>
      <c r="E1419" s="4">
        <v>249.52</v>
      </c>
    </row>
    <row r="1420" spans="1:5" x14ac:dyDescent="0.25">
      <c r="A1420" s="45" t="s">
        <v>445</v>
      </c>
      <c r="B1420" s="45"/>
      <c r="C1420" s="45"/>
      <c r="D1420" s="4" t="s">
        <v>242</v>
      </c>
      <c r="E1420" s="4">
        <v>1600</v>
      </c>
    </row>
    <row r="1421" spans="1:5" x14ac:dyDescent="0.25">
      <c r="A1421" s="45" t="s">
        <v>446</v>
      </c>
      <c r="B1421" s="45"/>
      <c r="C1421" s="45"/>
      <c r="D1421" s="4" t="s">
        <v>250</v>
      </c>
      <c r="E1421" s="4">
        <v>604.72</v>
      </c>
    </row>
    <row r="1422" spans="1:5" x14ac:dyDescent="0.25">
      <c r="A1422" s="45" t="s">
        <v>447</v>
      </c>
      <c r="B1422" s="45"/>
      <c r="C1422" s="45"/>
      <c r="D1422" s="4" t="s">
        <v>448</v>
      </c>
      <c r="E1422" s="4">
        <v>7836.67</v>
      </c>
    </row>
    <row r="1423" spans="1:5" x14ac:dyDescent="0.25">
      <c r="A1423" s="45" t="s">
        <v>449</v>
      </c>
      <c r="B1423" s="45"/>
      <c r="C1423" s="45"/>
      <c r="D1423" s="4" t="s">
        <v>219</v>
      </c>
      <c r="E1423" s="4">
        <v>500</v>
      </c>
    </row>
    <row r="1424" spans="1:5" x14ac:dyDescent="0.25">
      <c r="A1424" s="45" t="s">
        <v>155</v>
      </c>
      <c r="B1424" s="45"/>
      <c r="C1424" s="45"/>
      <c r="D1424" s="4" t="s">
        <v>130</v>
      </c>
      <c r="E1424" s="4">
        <v>307.31</v>
      </c>
    </row>
    <row r="1425" spans="1:5" x14ac:dyDescent="0.25">
      <c r="A1425" s="45" t="s">
        <v>450</v>
      </c>
      <c r="B1425" s="45"/>
      <c r="C1425" s="45"/>
      <c r="D1425" s="4" t="s">
        <v>138</v>
      </c>
      <c r="E1425" s="4">
        <v>113.73</v>
      </c>
    </row>
    <row r="1426" spans="1:5" x14ac:dyDescent="0.25">
      <c r="A1426" s="45" t="s">
        <v>451</v>
      </c>
      <c r="B1426" s="45"/>
      <c r="C1426" s="45"/>
      <c r="D1426" s="4" t="s">
        <v>130</v>
      </c>
      <c r="E1426" s="4">
        <v>75.099999999999994</v>
      </c>
    </row>
    <row r="1427" spans="1:5" x14ac:dyDescent="0.25">
      <c r="A1427" s="45" t="s">
        <v>700</v>
      </c>
      <c r="B1427" s="45"/>
      <c r="C1427" s="45"/>
      <c r="D1427" s="4" t="s">
        <v>130</v>
      </c>
      <c r="E1427" s="4">
        <v>180.2</v>
      </c>
    </row>
    <row r="1428" spans="1:5" x14ac:dyDescent="0.25">
      <c r="A1428" s="45" t="s">
        <v>452</v>
      </c>
      <c r="B1428" s="45"/>
      <c r="C1428" s="45"/>
      <c r="D1428" s="4" t="s">
        <v>148</v>
      </c>
      <c r="E1428" s="15">
        <v>50</v>
      </c>
    </row>
    <row r="1429" spans="1:5" x14ac:dyDescent="0.25">
      <c r="A1429" s="45" t="s">
        <v>453</v>
      </c>
      <c r="B1429" s="45"/>
      <c r="C1429" s="45"/>
      <c r="D1429" s="45"/>
      <c r="E1429" s="4">
        <f>SUM(E1417:E1428)</f>
        <v>13869.35</v>
      </c>
    </row>
    <row r="1430" spans="1:5" x14ac:dyDescent="0.25">
      <c r="B1430" s="4"/>
      <c r="C1430" s="4"/>
      <c r="D1430" s="4"/>
      <c r="E1430" s="4"/>
    </row>
    <row r="1431" spans="1:5" x14ac:dyDescent="0.25">
      <c r="B1431" s="46" t="s">
        <v>454</v>
      </c>
      <c r="C1431" s="46"/>
      <c r="D1431" s="46"/>
      <c r="E1431" s="4"/>
    </row>
    <row r="1432" spans="1:5" x14ac:dyDescent="0.25">
      <c r="A1432" s="45" t="s">
        <v>455</v>
      </c>
      <c r="B1432" s="45"/>
      <c r="C1432" s="45"/>
      <c r="D1432" s="16" t="s">
        <v>605</v>
      </c>
      <c r="E1432" s="16">
        <v>11136.41</v>
      </c>
    </row>
    <row r="1433" spans="1:5" x14ac:dyDescent="0.25">
      <c r="A1433" t="s">
        <v>99</v>
      </c>
      <c r="B1433"/>
      <c r="C1433"/>
      <c r="D1433" s="16"/>
      <c r="E1433" s="16">
        <v>196.65</v>
      </c>
    </row>
    <row r="1434" spans="1:5" x14ac:dyDescent="0.25">
      <c r="A1434" s="45" t="s">
        <v>456</v>
      </c>
      <c r="B1434" s="45"/>
      <c r="C1434" s="45"/>
      <c r="D1434" s="4"/>
      <c r="E1434" s="19">
        <f>SUM(E1432:E1433)</f>
        <v>11333.06</v>
      </c>
    </row>
    <row r="1435" spans="1:5" x14ac:dyDescent="0.25">
      <c r="B1435" s="4"/>
      <c r="C1435" s="4"/>
      <c r="D1435" s="4"/>
      <c r="E1435" s="4"/>
    </row>
    <row r="1436" spans="1:5" x14ac:dyDescent="0.25">
      <c r="B1436" s="46" t="s">
        <v>457</v>
      </c>
      <c r="C1436" s="46"/>
      <c r="D1436" s="46"/>
      <c r="E1436" s="4"/>
    </row>
    <row r="1437" spans="1:5" x14ac:dyDescent="0.25">
      <c r="A1437" t="s">
        <v>131</v>
      </c>
      <c r="B1437" s="4"/>
      <c r="C1437" s="4"/>
      <c r="D1437" s="4" t="s">
        <v>219</v>
      </c>
      <c r="E1437" s="16">
        <v>2069.8000000000002</v>
      </c>
    </row>
    <row r="1438" spans="1:5" x14ac:dyDescent="0.25">
      <c r="A1438" t="s">
        <v>699</v>
      </c>
      <c r="B1438" s="4"/>
      <c r="C1438" s="4"/>
      <c r="D1438" s="4" t="s">
        <v>239</v>
      </c>
      <c r="E1438" s="15">
        <v>600</v>
      </c>
    </row>
    <row r="1439" spans="1:5" x14ac:dyDescent="0.25">
      <c r="A1439" s="45" t="s">
        <v>459</v>
      </c>
      <c r="B1439" s="45"/>
      <c r="C1439" s="45"/>
      <c r="D1439" s="45"/>
      <c r="E1439" s="4">
        <f>SUM(E1437:E1438)</f>
        <v>2669.8</v>
      </c>
    </row>
    <row r="1440" spans="1:5" x14ac:dyDescent="0.25">
      <c r="B1440" s="4"/>
      <c r="C1440" s="4"/>
      <c r="D1440" s="4"/>
      <c r="E1440" s="4"/>
    </row>
    <row r="1441" spans="1:5" x14ac:dyDescent="0.25">
      <c r="B1441" s="46" t="s">
        <v>460</v>
      </c>
      <c r="C1441" s="46"/>
      <c r="D1441" s="46"/>
      <c r="E1441" s="4"/>
    </row>
    <row r="1442" spans="1:5" x14ac:dyDescent="0.25">
      <c r="A1442" s="45" t="s">
        <v>99</v>
      </c>
      <c r="B1442" s="45"/>
      <c r="C1442" s="45"/>
      <c r="D1442" s="15" t="s">
        <v>605</v>
      </c>
      <c r="E1442" s="15">
        <v>1.9</v>
      </c>
    </row>
    <row r="1443" spans="1:5" x14ac:dyDescent="0.25">
      <c r="A1443" s="45" t="s">
        <v>462</v>
      </c>
      <c r="B1443" s="45"/>
      <c r="C1443" s="45"/>
      <c r="D1443" s="45"/>
      <c r="E1443" s="4">
        <v>1.9</v>
      </c>
    </row>
    <row r="1444" spans="1:5" x14ac:dyDescent="0.25">
      <c r="B1444" s="4"/>
      <c r="C1444" s="4"/>
      <c r="D1444" s="4"/>
      <c r="E1444" s="4"/>
    </row>
    <row r="1445" spans="1:5" x14ac:dyDescent="0.25">
      <c r="B1445" s="46" t="s">
        <v>463</v>
      </c>
      <c r="C1445" s="46"/>
      <c r="D1445" s="46"/>
      <c r="E1445" s="4"/>
    </row>
    <row r="1446" spans="1:5" x14ac:dyDescent="0.25">
      <c r="A1446" t="s">
        <v>458</v>
      </c>
      <c r="B1446" s="4"/>
      <c r="C1446" s="4"/>
      <c r="D1446" s="4"/>
      <c r="E1446" s="15">
        <v>0</v>
      </c>
    </row>
    <row r="1447" spans="1:5" x14ac:dyDescent="0.25">
      <c r="A1447" s="45" t="s">
        <v>464</v>
      </c>
      <c r="B1447" s="45"/>
      <c r="C1447" s="45"/>
      <c r="D1447" s="45"/>
      <c r="E1447" s="4">
        <v>0</v>
      </c>
    </row>
    <row r="1448" spans="1:5" x14ac:dyDescent="0.25">
      <c r="B1448" s="4"/>
      <c r="C1448" s="4"/>
      <c r="D1448" s="4"/>
      <c r="E1448" s="4"/>
    </row>
    <row r="1449" spans="1:5" x14ac:dyDescent="0.25">
      <c r="B1449" s="46" t="s">
        <v>465</v>
      </c>
      <c r="C1449" s="46"/>
      <c r="D1449" s="46"/>
      <c r="E1449" s="4"/>
    </row>
    <row r="1450" spans="1:5" x14ac:dyDescent="0.25">
      <c r="A1450" s="45" t="s">
        <v>455</v>
      </c>
      <c r="B1450" s="45"/>
      <c r="C1450" s="45"/>
      <c r="D1450" s="4" t="s">
        <v>605</v>
      </c>
      <c r="E1450" s="4">
        <v>4097.09</v>
      </c>
    </row>
    <row r="1451" spans="1:5" x14ac:dyDescent="0.25">
      <c r="A1451" s="45" t="s">
        <v>466</v>
      </c>
      <c r="B1451" s="45"/>
      <c r="C1451" s="45"/>
      <c r="D1451" s="4" t="s">
        <v>605</v>
      </c>
      <c r="E1451" s="4">
        <v>130</v>
      </c>
    </row>
    <row r="1452" spans="1:5" x14ac:dyDescent="0.25">
      <c r="A1452" s="45" t="s">
        <v>99</v>
      </c>
      <c r="B1452" s="45"/>
      <c r="C1452" s="45"/>
      <c r="D1452" s="4" t="s">
        <v>605</v>
      </c>
      <c r="E1452" s="4">
        <v>44.37</v>
      </c>
    </row>
    <row r="1453" spans="1:5" x14ac:dyDescent="0.25">
      <c r="A1453" s="45" t="s">
        <v>389</v>
      </c>
      <c r="B1453" s="45"/>
      <c r="C1453" s="45"/>
      <c r="D1453" s="15" t="s">
        <v>605</v>
      </c>
      <c r="E1453" s="15">
        <v>0.79</v>
      </c>
    </row>
    <row r="1454" spans="1:5" x14ac:dyDescent="0.25">
      <c r="A1454" s="45" t="s">
        <v>467</v>
      </c>
      <c r="B1454" s="45"/>
      <c r="C1454" s="45"/>
      <c r="D1454" s="45"/>
      <c r="E1454" s="4">
        <f>SUM(E1450:E1453)</f>
        <v>4272.25</v>
      </c>
    </row>
    <row r="1455" spans="1:5" x14ac:dyDescent="0.25">
      <c r="B1455" s="4"/>
      <c r="C1455" s="4"/>
      <c r="D1455" s="4"/>
      <c r="E1455" s="4"/>
    </row>
    <row r="1456" spans="1:5" x14ac:dyDescent="0.25">
      <c r="B1456" s="46" t="s">
        <v>468</v>
      </c>
      <c r="C1456" s="46"/>
      <c r="D1456" s="46"/>
      <c r="E1456" s="4"/>
    </row>
    <row r="1457" spans="1:5" x14ac:dyDescent="0.25">
      <c r="A1457" s="45" t="s">
        <v>71</v>
      </c>
      <c r="B1457" s="45"/>
      <c r="C1457" s="45"/>
      <c r="D1457" s="4" t="s">
        <v>265</v>
      </c>
      <c r="E1457" s="4">
        <v>2400</v>
      </c>
    </row>
    <row r="1458" spans="1:5" x14ac:dyDescent="0.25">
      <c r="A1458" s="45" t="s">
        <v>698</v>
      </c>
      <c r="B1458" s="45"/>
      <c r="C1458" s="45"/>
      <c r="D1458" s="4" t="s">
        <v>470</v>
      </c>
      <c r="E1458" s="4">
        <v>528.79999999999995</v>
      </c>
    </row>
    <row r="1459" spans="1:5" x14ac:dyDescent="0.25">
      <c r="A1459" s="45" t="s">
        <v>403</v>
      </c>
      <c r="B1459" s="45"/>
      <c r="C1459" s="45"/>
      <c r="D1459" s="4" t="s">
        <v>471</v>
      </c>
      <c r="E1459" s="4">
        <v>140</v>
      </c>
    </row>
    <row r="1460" spans="1:5" x14ac:dyDescent="0.25">
      <c r="A1460" s="45" t="s">
        <v>469</v>
      </c>
      <c r="B1460" s="45"/>
      <c r="C1460" s="45"/>
      <c r="D1460" s="4" t="s">
        <v>470</v>
      </c>
      <c r="E1460" s="4">
        <v>432.7</v>
      </c>
    </row>
    <row r="1461" spans="1:5" x14ac:dyDescent="0.25">
      <c r="A1461" s="45" t="s">
        <v>472</v>
      </c>
      <c r="B1461" s="45"/>
      <c r="C1461" s="45"/>
      <c r="D1461" s="4" t="s">
        <v>130</v>
      </c>
      <c r="E1461" s="4">
        <v>185.83</v>
      </c>
    </row>
    <row r="1462" spans="1:5" x14ac:dyDescent="0.25">
      <c r="A1462" s="45" t="s">
        <v>473</v>
      </c>
      <c r="B1462" s="45"/>
      <c r="C1462" s="45"/>
      <c r="D1462" s="45"/>
      <c r="E1462" s="4">
        <f>SUM(E1457:E1461)</f>
        <v>3687.33</v>
      </c>
    </row>
    <row r="1463" spans="1:5" x14ac:dyDescent="0.25">
      <c r="B1463" s="4"/>
      <c r="C1463" s="4"/>
      <c r="D1463" s="4"/>
      <c r="E1463" s="4"/>
    </row>
    <row r="1464" spans="1:5" x14ac:dyDescent="0.25">
      <c r="B1464" s="46" t="s">
        <v>474</v>
      </c>
      <c r="C1464" s="46"/>
      <c r="D1464" s="46"/>
      <c r="E1464" s="4"/>
    </row>
    <row r="1465" spans="1:5" x14ac:dyDescent="0.25">
      <c r="A1465" s="45" t="s">
        <v>475</v>
      </c>
      <c r="B1465" s="45"/>
      <c r="C1465" s="45"/>
      <c r="D1465" s="4" t="s">
        <v>605</v>
      </c>
      <c r="E1465" s="4">
        <v>12807.5</v>
      </c>
    </row>
    <row r="1466" spans="1:5" x14ac:dyDescent="0.25">
      <c r="A1466" s="45" t="s">
        <v>99</v>
      </c>
      <c r="B1466" s="45"/>
      <c r="C1466" s="45"/>
      <c r="D1466" s="15" t="s">
        <v>605</v>
      </c>
      <c r="E1466" s="15">
        <v>345.65</v>
      </c>
    </row>
    <row r="1467" spans="1:5" x14ac:dyDescent="0.25">
      <c r="A1467" s="45" t="s">
        <v>476</v>
      </c>
      <c r="B1467" s="45"/>
      <c r="C1467" s="45"/>
      <c r="D1467" s="4"/>
      <c r="E1467" s="4">
        <f>SUM(E1465:E1466)</f>
        <v>13153.15</v>
      </c>
    </row>
    <row r="1468" spans="1:5" x14ac:dyDescent="0.25">
      <c r="B1468" s="4"/>
      <c r="C1468" s="4"/>
      <c r="D1468" s="4"/>
      <c r="E1468" s="4"/>
    </row>
    <row r="1469" spans="1:5" x14ac:dyDescent="0.25">
      <c r="B1469" s="46" t="s">
        <v>477</v>
      </c>
      <c r="C1469" s="46"/>
      <c r="D1469" s="46"/>
      <c r="E1469" s="4"/>
    </row>
    <row r="1470" spans="1:5" x14ac:dyDescent="0.25">
      <c r="A1470" s="45" t="s">
        <v>697</v>
      </c>
      <c r="B1470" s="45"/>
      <c r="C1470" s="45"/>
      <c r="D1470" s="4" t="s">
        <v>478</v>
      </c>
      <c r="E1470" s="15">
        <v>15806.11</v>
      </c>
    </row>
    <row r="1471" spans="1:5" x14ac:dyDescent="0.25">
      <c r="A1471" s="45" t="s">
        <v>479</v>
      </c>
      <c r="B1471" s="45"/>
      <c r="C1471" s="45"/>
      <c r="D1471" s="4"/>
      <c r="E1471" s="4">
        <v>15806.11</v>
      </c>
    </row>
    <row r="1472" spans="1:5" x14ac:dyDescent="0.25">
      <c r="B1472" s="4"/>
      <c r="C1472" s="4"/>
      <c r="D1472" s="4"/>
      <c r="E1472" s="4"/>
    </row>
    <row r="1473" spans="1:5" x14ac:dyDescent="0.25">
      <c r="B1473" s="46" t="s">
        <v>480</v>
      </c>
      <c r="C1473" s="46"/>
      <c r="D1473" s="46"/>
      <c r="E1473" s="4"/>
    </row>
    <row r="1474" spans="1:5" x14ac:dyDescent="0.25">
      <c r="A1474" s="45" t="s">
        <v>481</v>
      </c>
      <c r="B1474" s="45"/>
      <c r="C1474" s="45"/>
      <c r="D1474" s="4" t="s">
        <v>605</v>
      </c>
      <c r="E1474" s="4">
        <v>6513.75</v>
      </c>
    </row>
    <row r="1475" spans="1:5" x14ac:dyDescent="0.25">
      <c r="A1475" s="45" t="s">
        <v>482</v>
      </c>
      <c r="B1475" s="45"/>
      <c r="C1475" s="45"/>
      <c r="D1475" s="4" t="s">
        <v>605</v>
      </c>
      <c r="E1475" s="4">
        <v>11713</v>
      </c>
    </row>
    <row r="1476" spans="1:5" x14ac:dyDescent="0.25">
      <c r="A1476" s="45" t="s">
        <v>99</v>
      </c>
      <c r="B1476" s="45"/>
      <c r="C1476" s="45"/>
      <c r="D1476" s="4" t="s">
        <v>605</v>
      </c>
      <c r="E1476" s="4">
        <v>1647.61</v>
      </c>
    </row>
    <row r="1477" spans="1:5" x14ac:dyDescent="0.25">
      <c r="A1477" s="45" t="s">
        <v>483</v>
      </c>
      <c r="B1477" s="45"/>
      <c r="C1477" s="45"/>
      <c r="D1477" s="4"/>
      <c r="E1477" s="19">
        <f>SUM(E1474:E1476)</f>
        <v>19874.36</v>
      </c>
    </row>
    <row r="1478" spans="1:5" x14ac:dyDescent="0.25">
      <c r="B1478" s="4"/>
      <c r="C1478" s="4"/>
      <c r="D1478" s="4"/>
      <c r="E1478" s="4"/>
    </row>
    <row r="1479" spans="1:5" x14ac:dyDescent="0.25">
      <c r="B1479" s="46" t="s">
        <v>484</v>
      </c>
      <c r="C1479" s="46"/>
      <c r="D1479" s="46"/>
      <c r="E1479" s="4"/>
    </row>
    <row r="1480" spans="1:5" x14ac:dyDescent="0.25">
      <c r="A1480" s="45" t="s">
        <v>485</v>
      </c>
      <c r="B1480" s="45"/>
      <c r="C1480" s="45"/>
      <c r="D1480" s="4" t="s">
        <v>486</v>
      </c>
      <c r="E1480" s="4">
        <v>5406.57</v>
      </c>
    </row>
    <row r="1481" spans="1:5" x14ac:dyDescent="0.25">
      <c r="A1481" s="45" t="s">
        <v>487</v>
      </c>
      <c r="B1481" s="45"/>
      <c r="C1481" s="45"/>
      <c r="D1481" s="4" t="s">
        <v>160</v>
      </c>
      <c r="E1481" s="16">
        <v>609.22</v>
      </c>
    </row>
    <row r="1482" spans="1:5" x14ac:dyDescent="0.25">
      <c r="A1482" t="s">
        <v>696</v>
      </c>
      <c r="B1482"/>
      <c r="C1482"/>
      <c r="D1482" s="4" t="s">
        <v>160</v>
      </c>
      <c r="E1482" s="16">
        <v>2790.86</v>
      </c>
    </row>
    <row r="1483" spans="1:5" x14ac:dyDescent="0.25">
      <c r="A1483" t="s">
        <v>631</v>
      </c>
      <c r="B1483"/>
      <c r="C1483"/>
      <c r="D1483" s="4" t="s">
        <v>130</v>
      </c>
      <c r="E1483" s="16">
        <v>2156.63</v>
      </c>
    </row>
    <row r="1484" spans="1:5" x14ac:dyDescent="0.25">
      <c r="A1484" t="s">
        <v>452</v>
      </c>
      <c r="B1484"/>
      <c r="C1484"/>
      <c r="D1484" s="4" t="s">
        <v>148</v>
      </c>
      <c r="E1484" s="16">
        <v>446</v>
      </c>
    </row>
    <row r="1485" spans="1:5" x14ac:dyDescent="0.25">
      <c r="A1485" t="s">
        <v>407</v>
      </c>
      <c r="B1485"/>
      <c r="C1485"/>
      <c r="D1485" s="4" t="s">
        <v>130</v>
      </c>
      <c r="E1485" s="16">
        <v>289</v>
      </c>
    </row>
    <row r="1486" spans="1:5" x14ac:dyDescent="0.25">
      <c r="A1486" t="s">
        <v>451</v>
      </c>
      <c r="B1486"/>
      <c r="C1486"/>
      <c r="D1486" s="4" t="s">
        <v>130</v>
      </c>
      <c r="E1486" s="16">
        <v>217.59</v>
      </c>
    </row>
    <row r="1487" spans="1:5" x14ac:dyDescent="0.25">
      <c r="A1487" t="s">
        <v>159</v>
      </c>
      <c r="B1487"/>
      <c r="C1487"/>
      <c r="D1487" s="4" t="s">
        <v>130</v>
      </c>
      <c r="E1487" s="16">
        <v>15.99</v>
      </c>
    </row>
    <row r="1488" spans="1:5" x14ac:dyDescent="0.25">
      <c r="A1488" s="45" t="s">
        <v>488</v>
      </c>
      <c r="B1488" s="45"/>
      <c r="C1488" s="45"/>
      <c r="D1488" s="4"/>
      <c r="E1488" s="19">
        <f>SUM(E1480:E1487)</f>
        <v>11931.859999999999</v>
      </c>
    </row>
    <row r="1489" spans="1:5" x14ac:dyDescent="0.25">
      <c r="B1489" s="4"/>
      <c r="C1489" s="4"/>
      <c r="D1489" s="4"/>
      <c r="E1489" s="4"/>
    </row>
    <row r="1490" spans="1:5" x14ac:dyDescent="0.25">
      <c r="B1490" s="46" t="s">
        <v>489</v>
      </c>
      <c r="C1490" s="46"/>
      <c r="D1490" s="46"/>
      <c r="E1490" s="4"/>
    </row>
    <row r="1491" spans="1:5" x14ac:dyDescent="0.25">
      <c r="A1491" s="45" t="s">
        <v>490</v>
      </c>
      <c r="B1491" s="45"/>
      <c r="C1491" s="45"/>
      <c r="D1491" s="4" t="s">
        <v>605</v>
      </c>
      <c r="E1491" s="4">
        <v>442344</v>
      </c>
    </row>
    <row r="1492" spans="1:5" x14ac:dyDescent="0.25">
      <c r="A1492" s="45" t="s">
        <v>491</v>
      </c>
      <c r="B1492" s="45"/>
      <c r="C1492" s="45"/>
      <c r="D1492" s="4"/>
      <c r="E1492" s="19">
        <v>442344</v>
      </c>
    </row>
    <row r="1493" spans="1:5" x14ac:dyDescent="0.25">
      <c r="B1493" s="4"/>
      <c r="C1493" s="4"/>
      <c r="D1493" s="4"/>
      <c r="E1493" s="4"/>
    </row>
    <row r="1494" spans="1:5" x14ac:dyDescent="0.25">
      <c r="B1494" s="46" t="s">
        <v>492</v>
      </c>
      <c r="C1494" s="46"/>
      <c r="D1494" s="46"/>
      <c r="E1494" s="4"/>
    </row>
    <row r="1495" spans="1:5" x14ac:dyDescent="0.25">
      <c r="A1495" s="45" t="s">
        <v>493</v>
      </c>
      <c r="B1495" s="45"/>
      <c r="C1495" s="4"/>
      <c r="D1495" s="4" t="s">
        <v>107</v>
      </c>
      <c r="E1495" s="4">
        <v>34922.480000000003</v>
      </c>
    </row>
    <row r="1496" spans="1:5" x14ac:dyDescent="0.25">
      <c r="A1496" s="45" t="s">
        <v>494</v>
      </c>
      <c r="B1496" s="45"/>
      <c r="C1496" s="4"/>
      <c r="D1496" s="4" t="s">
        <v>107</v>
      </c>
      <c r="E1496" s="4">
        <v>24579.42</v>
      </c>
    </row>
    <row r="1497" spans="1:5" x14ac:dyDescent="0.25">
      <c r="A1497" s="45" t="s">
        <v>694</v>
      </c>
      <c r="B1497" s="45"/>
      <c r="C1497" s="4"/>
      <c r="D1497" s="4" t="s">
        <v>107</v>
      </c>
      <c r="E1497" s="16">
        <v>7149.74</v>
      </c>
    </row>
    <row r="1498" spans="1:5" x14ac:dyDescent="0.25">
      <c r="A1498" s="51" t="s">
        <v>695</v>
      </c>
      <c r="B1498" s="51"/>
      <c r="C1498" s="4"/>
      <c r="D1498" s="4" t="s">
        <v>107</v>
      </c>
      <c r="E1498" s="16">
        <v>48.03</v>
      </c>
    </row>
    <row r="1499" spans="1:5" x14ac:dyDescent="0.25">
      <c r="A1499" s="45" t="s">
        <v>495</v>
      </c>
      <c r="B1499" s="45"/>
      <c r="C1499" s="45"/>
      <c r="D1499" s="45"/>
      <c r="E1499" s="19">
        <f>SUM(1495:1498)</f>
        <v>66699.67</v>
      </c>
    </row>
    <row r="1500" spans="1:5" x14ac:dyDescent="0.25">
      <c r="A1500" s="45" t="s">
        <v>123</v>
      </c>
      <c r="B1500" s="45"/>
      <c r="C1500" s="45"/>
      <c r="D1500" s="45"/>
      <c r="E1500" s="4">
        <v>30094.49</v>
      </c>
    </row>
    <row r="1501" spans="1:5" x14ac:dyDescent="0.25">
      <c r="A1501" s="45" t="s">
        <v>287</v>
      </c>
      <c r="B1501" s="45"/>
      <c r="C1501" s="45"/>
      <c r="D1501" s="45"/>
      <c r="E1501" s="4">
        <v>-702.76</v>
      </c>
    </row>
    <row r="1502" spans="1:5" x14ac:dyDescent="0.25">
      <c r="A1502" s="45" t="s">
        <v>288</v>
      </c>
      <c r="B1502" s="45"/>
      <c r="C1502" s="45"/>
      <c r="D1502" s="45"/>
      <c r="E1502" s="4">
        <v>0</v>
      </c>
    </row>
    <row r="1503" spans="1:5" ht="15.75" thickBot="1" x14ac:dyDescent="0.3">
      <c r="A1503" s="45" t="s">
        <v>126</v>
      </c>
      <c r="B1503" s="45"/>
      <c r="C1503" s="45"/>
      <c r="D1503" s="45"/>
      <c r="E1503" s="29">
        <v>23493.439999999999</v>
      </c>
    </row>
    <row r="1504" spans="1:5" x14ac:dyDescent="0.25">
      <c r="A1504" s="45" t="s">
        <v>496</v>
      </c>
      <c r="B1504" s="45"/>
      <c r="C1504" s="45"/>
      <c r="D1504" s="45"/>
      <c r="E1504" s="4">
        <f>SUM(E1499:E1503)</f>
        <v>119584.84000000001</v>
      </c>
    </row>
    <row r="1505" spans="1:5" x14ac:dyDescent="0.25">
      <c r="B1505" s="4"/>
      <c r="C1505" s="4"/>
      <c r="D1505" s="4"/>
      <c r="E1505" s="4"/>
    </row>
    <row r="1506" spans="1:5" x14ac:dyDescent="0.25">
      <c r="B1506" s="46" t="s">
        <v>497</v>
      </c>
      <c r="C1506" s="46"/>
      <c r="D1506" s="46"/>
      <c r="E1506" s="4"/>
    </row>
    <row r="1507" spans="1:5" x14ac:dyDescent="0.25">
      <c r="A1507" s="45" t="s">
        <v>498</v>
      </c>
      <c r="B1507" s="45"/>
      <c r="C1507" s="45"/>
      <c r="D1507" t="s">
        <v>222</v>
      </c>
      <c r="E1507" s="4">
        <v>14420.6</v>
      </c>
    </row>
    <row r="1508" spans="1:5" x14ac:dyDescent="0.25">
      <c r="A1508" s="45" t="s">
        <v>498</v>
      </c>
      <c r="B1508" s="45"/>
      <c r="C1508" s="45"/>
      <c r="D1508" t="s">
        <v>499</v>
      </c>
      <c r="E1508" s="15">
        <v>306207.37</v>
      </c>
    </row>
    <row r="1509" spans="1:5" ht="15.75" thickBot="1" x14ac:dyDescent="0.3">
      <c r="A1509" s="45" t="s">
        <v>500</v>
      </c>
      <c r="B1509" s="45"/>
      <c r="C1509" s="45"/>
      <c r="D1509"/>
      <c r="E1509" s="28">
        <f>SUM(E1507:E1508)</f>
        <v>320627.96999999997</v>
      </c>
    </row>
    <row r="1510" spans="1:5" x14ac:dyDescent="0.25">
      <c r="A1510" s="45" t="s">
        <v>501</v>
      </c>
      <c r="B1510" s="45"/>
      <c r="C1510" s="45"/>
      <c r="D1510"/>
      <c r="E1510" s="4">
        <f>SUM(E1504+E1509)</f>
        <v>440212.81</v>
      </c>
    </row>
    <row r="1511" spans="1:5" x14ac:dyDescent="0.25">
      <c r="B1511" s="4"/>
      <c r="C1511" s="4"/>
      <c r="D1511" s="4"/>
      <c r="E1511" s="4"/>
    </row>
    <row r="1512" spans="1:5" x14ac:dyDescent="0.25">
      <c r="B1512" s="46" t="s">
        <v>502</v>
      </c>
      <c r="C1512" s="46"/>
      <c r="D1512" s="46"/>
      <c r="E1512" s="4"/>
    </row>
    <row r="1513" spans="1:5" x14ac:dyDescent="0.25">
      <c r="A1513" s="45" t="s">
        <v>99</v>
      </c>
      <c r="B1513" s="45"/>
      <c r="C1513" s="45"/>
      <c r="D1513" s="4" t="s">
        <v>605</v>
      </c>
      <c r="E1513" s="4">
        <v>2710.69</v>
      </c>
    </row>
    <row r="1514" spans="1:5" x14ac:dyDescent="0.25">
      <c r="A1514" s="45" t="s">
        <v>503</v>
      </c>
      <c r="B1514" s="45"/>
      <c r="C1514" s="45"/>
      <c r="D1514" s="4" t="s">
        <v>605</v>
      </c>
      <c r="E1514" s="4">
        <v>67590.990000000005</v>
      </c>
    </row>
    <row r="1515" spans="1:5" x14ac:dyDescent="0.25">
      <c r="A1515" s="45" t="s">
        <v>389</v>
      </c>
      <c r="B1515" s="45"/>
      <c r="C1515" s="45"/>
      <c r="D1515" s="15" t="s">
        <v>605</v>
      </c>
      <c r="E1515" s="15">
        <v>8772.5</v>
      </c>
    </row>
    <row r="1516" spans="1:5" x14ac:dyDescent="0.25">
      <c r="A1516" s="45" t="s">
        <v>504</v>
      </c>
      <c r="B1516" s="45"/>
      <c r="C1516" s="45"/>
      <c r="D1516" s="4"/>
      <c r="E1516" s="4">
        <f>SUM(E1513:E1515)</f>
        <v>79074.180000000008</v>
      </c>
    </row>
    <row r="1517" spans="1:5" x14ac:dyDescent="0.25">
      <c r="B1517" s="4"/>
      <c r="C1517" s="4"/>
      <c r="D1517" s="4"/>
      <c r="E1517" s="4"/>
    </row>
    <row r="1518" spans="1:5" x14ac:dyDescent="0.25">
      <c r="B1518" s="46" t="s">
        <v>505</v>
      </c>
      <c r="C1518" s="46"/>
      <c r="D1518" s="46"/>
      <c r="E1518" s="4"/>
    </row>
    <row r="1519" spans="1:5" ht="15.75" x14ac:dyDescent="0.25">
      <c r="A1519" s="52" t="s">
        <v>632</v>
      </c>
      <c r="B1519" s="52" t="s">
        <v>632</v>
      </c>
      <c r="C1519" s="52" t="s">
        <v>632</v>
      </c>
      <c r="D1519" s="4" t="s">
        <v>219</v>
      </c>
      <c r="E1519" s="22">
        <v>18427.5</v>
      </c>
    </row>
    <row r="1520" spans="1:5" ht="15.75" x14ac:dyDescent="0.25">
      <c r="A1520" s="52" t="s">
        <v>633</v>
      </c>
      <c r="B1520" s="52" t="s">
        <v>633</v>
      </c>
      <c r="C1520" s="52" t="s">
        <v>633</v>
      </c>
      <c r="D1520" s="4" t="s">
        <v>226</v>
      </c>
      <c r="E1520" s="22">
        <v>8625</v>
      </c>
    </row>
    <row r="1521" spans="1:8" ht="15.75" x14ac:dyDescent="0.25">
      <c r="A1521" s="52" t="s">
        <v>634</v>
      </c>
      <c r="B1521" s="52" t="s">
        <v>634</v>
      </c>
      <c r="C1521" s="52" t="s">
        <v>634</v>
      </c>
      <c r="D1521" s="4" t="s">
        <v>133</v>
      </c>
      <c r="E1521" s="22">
        <v>7082.85</v>
      </c>
    </row>
    <row r="1522" spans="1:8" ht="15.75" x14ac:dyDescent="0.25">
      <c r="A1522" s="52" t="s">
        <v>635</v>
      </c>
      <c r="B1522" s="52" t="s">
        <v>635</v>
      </c>
      <c r="C1522" s="52" t="s">
        <v>635</v>
      </c>
      <c r="D1522" s="4" t="s">
        <v>148</v>
      </c>
      <c r="E1522" s="22">
        <v>6658.62</v>
      </c>
    </row>
    <row r="1523" spans="1:8" ht="15.75" x14ac:dyDescent="0.25">
      <c r="A1523" s="52" t="s">
        <v>636</v>
      </c>
      <c r="B1523" s="52" t="s">
        <v>636</v>
      </c>
      <c r="C1523" s="52" t="s">
        <v>636</v>
      </c>
      <c r="D1523" s="4" t="s">
        <v>130</v>
      </c>
      <c r="E1523" s="22">
        <v>5670</v>
      </c>
    </row>
    <row r="1524" spans="1:8" ht="15.75" x14ac:dyDescent="0.25">
      <c r="A1524" s="52" t="s">
        <v>637</v>
      </c>
      <c r="B1524" s="52" t="s">
        <v>637</v>
      </c>
      <c r="C1524" s="52" t="s">
        <v>637</v>
      </c>
      <c r="D1524" s="4" t="s">
        <v>242</v>
      </c>
      <c r="E1524" s="22">
        <v>3170.75</v>
      </c>
    </row>
    <row r="1525" spans="1:8" ht="15.75" x14ac:dyDescent="0.25">
      <c r="A1525" s="52" t="s">
        <v>638</v>
      </c>
      <c r="B1525" s="52" t="s">
        <v>638</v>
      </c>
      <c r="C1525" s="52" t="s">
        <v>638</v>
      </c>
      <c r="D1525" s="4" t="s">
        <v>219</v>
      </c>
      <c r="E1525" s="22">
        <v>2844.82</v>
      </c>
    </row>
    <row r="1526" spans="1:8" ht="15.75" x14ac:dyDescent="0.25">
      <c r="A1526" s="52" t="s">
        <v>639</v>
      </c>
      <c r="B1526" s="52" t="s">
        <v>639</v>
      </c>
      <c r="C1526" s="52" t="s">
        <v>639</v>
      </c>
      <c r="D1526" s="4" t="s">
        <v>325</v>
      </c>
      <c r="E1526" s="22">
        <v>2816.83</v>
      </c>
    </row>
    <row r="1527" spans="1:8" ht="15.75" x14ac:dyDescent="0.25">
      <c r="A1527" s="52" t="s">
        <v>640</v>
      </c>
      <c r="B1527" s="52" t="s">
        <v>640</v>
      </c>
      <c r="C1527" s="52" t="s">
        <v>640</v>
      </c>
      <c r="D1527" s="4" t="s">
        <v>234</v>
      </c>
      <c r="E1527" s="22">
        <v>2602.17</v>
      </c>
      <c r="H1527" s="4"/>
    </row>
    <row r="1528" spans="1:8" ht="15.75" x14ac:dyDescent="0.25">
      <c r="A1528" s="52" t="s">
        <v>641</v>
      </c>
      <c r="B1528" s="52" t="s">
        <v>641</v>
      </c>
      <c r="C1528" s="52" t="s">
        <v>641</v>
      </c>
      <c r="D1528" s="4" t="s">
        <v>219</v>
      </c>
      <c r="E1528" s="22">
        <v>1817.11</v>
      </c>
      <c r="H1528" s="4"/>
    </row>
    <row r="1529" spans="1:8" ht="15.75" x14ac:dyDescent="0.25">
      <c r="A1529" s="52" t="s">
        <v>642</v>
      </c>
      <c r="B1529" s="52" t="s">
        <v>642</v>
      </c>
      <c r="C1529" s="52" t="s">
        <v>642</v>
      </c>
      <c r="D1529" s="4" t="s">
        <v>130</v>
      </c>
      <c r="E1529" s="22">
        <v>1504.96</v>
      </c>
      <c r="H1529" s="4"/>
    </row>
    <row r="1530" spans="1:8" ht="15.75" x14ac:dyDescent="0.25">
      <c r="A1530" s="52" t="s">
        <v>643</v>
      </c>
      <c r="B1530" s="52" t="s">
        <v>643</v>
      </c>
      <c r="C1530" s="52" t="s">
        <v>643</v>
      </c>
      <c r="D1530" s="4" t="s">
        <v>219</v>
      </c>
      <c r="E1530" s="22">
        <v>1272.46</v>
      </c>
      <c r="H1530" s="4"/>
    </row>
    <row r="1531" spans="1:8" ht="15.75" x14ac:dyDescent="0.25">
      <c r="A1531" s="52" t="s">
        <v>644</v>
      </c>
      <c r="B1531" s="52" t="s">
        <v>644</v>
      </c>
      <c r="C1531" s="52" t="s">
        <v>644</v>
      </c>
      <c r="D1531" s="4" t="s">
        <v>138</v>
      </c>
      <c r="E1531" s="22">
        <v>1199.6199999999999</v>
      </c>
      <c r="H1531" s="4"/>
    </row>
    <row r="1532" spans="1:8" ht="15.75" x14ac:dyDescent="0.25">
      <c r="A1532" s="52" t="s">
        <v>645</v>
      </c>
      <c r="B1532" s="52" t="s">
        <v>645</v>
      </c>
      <c r="C1532" s="52" t="s">
        <v>645</v>
      </c>
      <c r="D1532" s="4" t="s">
        <v>130</v>
      </c>
      <c r="E1532" s="22">
        <v>1121.29</v>
      </c>
      <c r="H1532" s="4"/>
    </row>
    <row r="1533" spans="1:8" ht="15.75" x14ac:dyDescent="0.25">
      <c r="A1533" s="52" t="s">
        <v>646</v>
      </c>
      <c r="B1533" s="52" t="s">
        <v>646</v>
      </c>
      <c r="C1533" s="52" t="s">
        <v>646</v>
      </c>
      <c r="D1533" s="4" t="s">
        <v>506</v>
      </c>
      <c r="E1533" s="22">
        <v>858.49</v>
      </c>
      <c r="H1533" s="4"/>
    </row>
    <row r="1534" spans="1:8" ht="15.75" x14ac:dyDescent="0.25">
      <c r="A1534" s="52" t="s">
        <v>647</v>
      </c>
      <c r="B1534" s="52" t="s">
        <v>647</v>
      </c>
      <c r="C1534" s="52" t="s">
        <v>647</v>
      </c>
      <c r="D1534" s="4" t="s">
        <v>219</v>
      </c>
      <c r="E1534" s="22">
        <v>398.88</v>
      </c>
      <c r="H1534" s="4"/>
    </row>
    <row r="1535" spans="1:8" ht="15.75" x14ac:dyDescent="0.25">
      <c r="A1535" s="52" t="s">
        <v>648</v>
      </c>
      <c r="B1535" s="52" t="s">
        <v>648</v>
      </c>
      <c r="C1535" s="52" t="s">
        <v>648</v>
      </c>
      <c r="D1535" s="4" t="s">
        <v>325</v>
      </c>
      <c r="E1535" s="22">
        <v>328</v>
      </c>
      <c r="H1535" s="4"/>
    </row>
    <row r="1536" spans="1:8" ht="15.75" x14ac:dyDescent="0.25">
      <c r="A1536" s="52" t="s">
        <v>649</v>
      </c>
      <c r="B1536" s="52" t="s">
        <v>649</v>
      </c>
      <c r="C1536" s="52" t="s">
        <v>649</v>
      </c>
      <c r="D1536" s="4" t="s">
        <v>325</v>
      </c>
      <c r="E1536" s="22">
        <v>205</v>
      </c>
      <c r="H1536" s="4"/>
    </row>
    <row r="1537" spans="1:8" ht="15.75" x14ac:dyDescent="0.25">
      <c r="A1537" s="52" t="s">
        <v>650</v>
      </c>
      <c r="B1537" s="52" t="s">
        <v>650</v>
      </c>
      <c r="C1537" s="52" t="s">
        <v>650</v>
      </c>
      <c r="D1537" s="4" t="s">
        <v>219</v>
      </c>
      <c r="E1537" s="22">
        <v>119.17</v>
      </c>
      <c r="H1537" s="4"/>
    </row>
    <row r="1538" spans="1:8" ht="15.75" x14ac:dyDescent="0.25">
      <c r="A1538" s="52" t="s">
        <v>651</v>
      </c>
      <c r="B1538" s="52" t="s">
        <v>651</v>
      </c>
      <c r="C1538" s="52" t="s">
        <v>651</v>
      </c>
      <c r="D1538" s="4" t="s">
        <v>130</v>
      </c>
      <c r="E1538" s="22">
        <v>94.69</v>
      </c>
      <c r="H1538" s="4"/>
    </row>
    <row r="1539" spans="1:8" ht="15.75" x14ac:dyDescent="0.25">
      <c r="A1539" s="52" t="s">
        <v>652</v>
      </c>
      <c r="B1539" s="52" t="s">
        <v>652</v>
      </c>
      <c r="C1539" s="52" t="s">
        <v>652</v>
      </c>
      <c r="D1539" s="4" t="s">
        <v>130</v>
      </c>
      <c r="E1539" s="22">
        <v>86.77</v>
      </c>
      <c r="H1539" s="4"/>
    </row>
    <row r="1540" spans="1:8" ht="15.75" x14ac:dyDescent="0.25">
      <c r="A1540" s="52" t="s">
        <v>653</v>
      </c>
      <c r="B1540" s="52" t="s">
        <v>653</v>
      </c>
      <c r="C1540" s="52" t="s">
        <v>653</v>
      </c>
      <c r="D1540" s="4" t="s">
        <v>130</v>
      </c>
      <c r="E1540" s="22">
        <v>85</v>
      </c>
      <c r="H1540" s="4"/>
    </row>
    <row r="1541" spans="1:8" ht="15.75" x14ac:dyDescent="0.25">
      <c r="A1541" s="52" t="s">
        <v>654</v>
      </c>
      <c r="B1541" s="52" t="s">
        <v>654</v>
      </c>
      <c r="C1541" s="52" t="s">
        <v>654</v>
      </c>
      <c r="D1541" s="4" t="s">
        <v>130</v>
      </c>
      <c r="E1541" s="22">
        <v>74.38</v>
      </c>
      <c r="H1541" s="4"/>
    </row>
    <row r="1542" spans="1:8" ht="15.75" x14ac:dyDescent="0.25">
      <c r="A1542" s="52" t="s">
        <v>655</v>
      </c>
      <c r="B1542" s="52" t="s">
        <v>655</v>
      </c>
      <c r="C1542" s="52" t="s">
        <v>655</v>
      </c>
      <c r="D1542" s="4" t="s">
        <v>148</v>
      </c>
      <c r="E1542" s="22">
        <v>45.94</v>
      </c>
      <c r="H1542" s="4"/>
    </row>
    <row r="1543" spans="1:8" x14ac:dyDescent="0.25">
      <c r="A1543" s="45" t="s">
        <v>507</v>
      </c>
      <c r="B1543" s="45"/>
      <c r="C1543" s="45"/>
      <c r="D1543" s="4"/>
      <c r="E1543" s="19">
        <f>SUM(E1519:E1542)</f>
        <v>67110.300000000017</v>
      </c>
      <c r="H1543" s="4"/>
    </row>
    <row r="1544" spans="1:8" x14ac:dyDescent="0.25">
      <c r="B1544" s="4"/>
      <c r="C1544" s="4"/>
      <c r="D1544" s="4"/>
      <c r="E1544" s="4"/>
      <c r="H1544" s="4"/>
    </row>
    <row r="1545" spans="1:8" x14ac:dyDescent="0.25">
      <c r="B1545" s="46" t="s">
        <v>508</v>
      </c>
      <c r="C1545" s="46"/>
      <c r="D1545" s="46"/>
      <c r="E1545" s="4"/>
      <c r="H1545" s="4"/>
    </row>
    <row r="1546" spans="1:8" x14ac:dyDescent="0.25">
      <c r="A1546" s="45" t="s">
        <v>99</v>
      </c>
      <c r="B1546" s="45"/>
      <c r="C1546" s="45"/>
      <c r="D1546" s="4" t="s">
        <v>605</v>
      </c>
      <c r="E1546" s="22">
        <v>17171.45</v>
      </c>
      <c r="H1546" s="4"/>
    </row>
    <row r="1547" spans="1:8" x14ac:dyDescent="0.25">
      <c r="A1547" s="45" t="s">
        <v>509</v>
      </c>
      <c r="B1547" s="45"/>
      <c r="C1547" s="45"/>
      <c r="D1547" s="4"/>
      <c r="E1547" s="19">
        <f>SUM(E1546)</f>
        <v>17171.45</v>
      </c>
      <c r="H1547" s="4"/>
    </row>
    <row r="1548" spans="1:8" x14ac:dyDescent="0.25">
      <c r="B1548" s="4"/>
      <c r="C1548" s="4"/>
      <c r="D1548" s="4"/>
      <c r="E1548" s="4"/>
      <c r="H1548" s="4"/>
    </row>
    <row r="1549" spans="1:8" x14ac:dyDescent="0.25">
      <c r="B1549" s="46" t="s">
        <v>510</v>
      </c>
      <c r="C1549" s="46"/>
      <c r="D1549" s="46"/>
      <c r="E1549" s="4"/>
      <c r="H1549" s="4"/>
    </row>
    <row r="1550" spans="1:8" x14ac:dyDescent="0.25">
      <c r="A1550" s="45" t="s">
        <v>602</v>
      </c>
      <c r="B1550" s="45"/>
      <c r="C1550" s="45"/>
      <c r="D1550" s="4" t="s">
        <v>624</v>
      </c>
      <c r="E1550" s="23">
        <v>36814.86</v>
      </c>
      <c r="H1550" s="4"/>
    </row>
    <row r="1551" spans="1:8" x14ac:dyDescent="0.25">
      <c r="A1551" t="s">
        <v>625</v>
      </c>
      <c r="B1551"/>
      <c r="C1551"/>
      <c r="D1551" s="4" t="s">
        <v>242</v>
      </c>
      <c r="E1551" s="23">
        <v>17656.04</v>
      </c>
    </row>
    <row r="1552" spans="1:8" x14ac:dyDescent="0.25">
      <c r="A1552" t="s">
        <v>626</v>
      </c>
      <c r="B1552"/>
      <c r="C1552"/>
      <c r="D1552" s="4" t="s">
        <v>148</v>
      </c>
      <c r="E1552" s="23">
        <v>13500</v>
      </c>
    </row>
    <row r="1553" spans="1:5" x14ac:dyDescent="0.25">
      <c r="A1553" t="s">
        <v>627</v>
      </c>
      <c r="B1553"/>
      <c r="C1553"/>
      <c r="D1553" s="4" t="s">
        <v>160</v>
      </c>
      <c r="E1553" s="23">
        <v>8991.98</v>
      </c>
    </row>
    <row r="1554" spans="1:5" x14ac:dyDescent="0.25">
      <c r="A1554" t="s">
        <v>628</v>
      </c>
      <c r="B1554"/>
      <c r="C1554"/>
      <c r="D1554" s="4" t="s">
        <v>160</v>
      </c>
      <c r="E1554" s="23">
        <v>2157.39</v>
      </c>
    </row>
    <row r="1555" spans="1:5" x14ac:dyDescent="0.25">
      <c r="A1555" t="s">
        <v>629</v>
      </c>
      <c r="B1555"/>
      <c r="C1555"/>
      <c r="D1555" s="4" t="s">
        <v>148</v>
      </c>
      <c r="E1555" s="23">
        <v>1568.1</v>
      </c>
    </row>
    <row r="1556" spans="1:5" x14ac:dyDescent="0.25">
      <c r="A1556" t="s">
        <v>630</v>
      </c>
      <c r="B1556"/>
      <c r="C1556"/>
      <c r="D1556" s="4" t="s">
        <v>130</v>
      </c>
      <c r="E1556" s="23">
        <v>1000</v>
      </c>
    </row>
    <row r="1557" spans="1:5" x14ac:dyDescent="0.25">
      <c r="A1557" t="s">
        <v>631</v>
      </c>
      <c r="B1557"/>
      <c r="C1557"/>
      <c r="D1557" s="4" t="s">
        <v>130</v>
      </c>
      <c r="E1557" s="23">
        <v>385.2</v>
      </c>
    </row>
    <row r="1558" spans="1:5" x14ac:dyDescent="0.25">
      <c r="A1558" t="s">
        <v>452</v>
      </c>
      <c r="B1558"/>
      <c r="C1558"/>
      <c r="D1558" s="4" t="s">
        <v>130</v>
      </c>
      <c r="E1558" s="23">
        <v>89.96</v>
      </c>
    </row>
    <row r="1559" spans="1:5" x14ac:dyDescent="0.25">
      <c r="A1559" s="45" t="s">
        <v>511</v>
      </c>
      <c r="B1559" s="45"/>
      <c r="C1559" s="45"/>
      <c r="D1559" s="4"/>
      <c r="E1559" s="19">
        <f>SUM(E1550:E1558)</f>
        <v>82163.53</v>
      </c>
    </row>
    <row r="1560" spans="1:5" x14ac:dyDescent="0.25">
      <c r="B1560" s="4"/>
      <c r="C1560" s="4"/>
      <c r="D1560" s="4"/>
      <c r="E1560" s="4"/>
    </row>
    <row r="1561" spans="1:5" x14ac:dyDescent="0.25">
      <c r="B1561" s="46" t="s">
        <v>512</v>
      </c>
      <c r="C1561" s="46"/>
      <c r="D1561" s="46"/>
      <c r="E1561" s="4"/>
    </row>
    <row r="1562" spans="1:5" x14ac:dyDescent="0.25">
      <c r="A1562" s="45" t="s">
        <v>99</v>
      </c>
      <c r="B1562" s="45"/>
      <c r="C1562" s="45"/>
      <c r="D1562" s="16" t="s">
        <v>605</v>
      </c>
      <c r="E1562" s="24">
        <v>5795.54</v>
      </c>
    </row>
    <row r="1563" spans="1:5" x14ac:dyDescent="0.25">
      <c r="A1563" s="45" t="s">
        <v>513</v>
      </c>
      <c r="B1563" s="45"/>
      <c r="C1563" s="45"/>
      <c r="D1563" s="16"/>
      <c r="E1563" s="4">
        <f>SUM(E1562)</f>
        <v>5795.54</v>
      </c>
    </row>
    <row r="1564" spans="1:5" x14ac:dyDescent="0.25">
      <c r="B1564" s="4"/>
      <c r="C1564" s="4"/>
      <c r="D1564" s="4"/>
      <c r="E1564" s="4"/>
    </row>
    <row r="1565" spans="1:5" x14ac:dyDescent="0.25">
      <c r="B1565" s="46" t="s">
        <v>514</v>
      </c>
      <c r="C1565" s="46"/>
      <c r="D1565" s="46"/>
      <c r="E1565" s="4"/>
    </row>
    <row r="1566" spans="1:5" x14ac:dyDescent="0.25">
      <c r="A1566" s="45" t="s">
        <v>623</v>
      </c>
      <c r="B1566" s="45"/>
      <c r="C1566" s="45"/>
      <c r="D1566" s="4" t="s">
        <v>624</v>
      </c>
      <c r="E1566" s="24">
        <v>218593.8</v>
      </c>
    </row>
    <row r="1567" spans="1:5" x14ac:dyDescent="0.25">
      <c r="A1567" s="45" t="s">
        <v>515</v>
      </c>
      <c r="B1567" s="45"/>
      <c r="C1567" s="45"/>
      <c r="D1567" s="4"/>
      <c r="E1567" s="4">
        <f>SUM(E1566)</f>
        <v>218593.8</v>
      </c>
    </row>
    <row r="1568" spans="1:5" x14ac:dyDescent="0.25">
      <c r="B1568" s="4"/>
      <c r="C1568" s="4"/>
      <c r="D1568" s="4"/>
      <c r="E1568" s="4"/>
    </row>
    <row r="1569" spans="1:5" x14ac:dyDescent="0.25">
      <c r="B1569" s="46" t="s">
        <v>516</v>
      </c>
      <c r="C1569" s="46"/>
      <c r="D1569" s="48"/>
      <c r="E1569" s="4"/>
    </row>
    <row r="1570" spans="1:5" x14ac:dyDescent="0.25">
      <c r="A1570" s="45" t="s">
        <v>517</v>
      </c>
      <c r="B1570" s="45"/>
      <c r="C1570" s="45"/>
      <c r="D1570" s="16" t="s">
        <v>605</v>
      </c>
      <c r="E1570" s="24">
        <v>568347.24</v>
      </c>
    </row>
    <row r="1571" spans="1:5" x14ac:dyDescent="0.25">
      <c r="A1571" s="45" t="s">
        <v>518</v>
      </c>
      <c r="B1571" s="45"/>
      <c r="C1571" s="45"/>
      <c r="D1571" s="4"/>
      <c r="E1571" s="4">
        <f>SUM(E1570)</f>
        <v>568347.24</v>
      </c>
    </row>
    <row r="1572" spans="1:5" x14ac:dyDescent="0.25">
      <c r="B1572" s="4"/>
      <c r="C1572" s="4"/>
      <c r="D1572" s="4"/>
      <c r="E1572" s="4"/>
    </row>
    <row r="1573" spans="1:5" x14ac:dyDescent="0.25">
      <c r="B1573" s="46" t="s">
        <v>519</v>
      </c>
      <c r="C1573" s="46"/>
      <c r="D1573" s="46"/>
      <c r="E1573" s="4"/>
    </row>
    <row r="1574" spans="1:5" x14ac:dyDescent="0.25">
      <c r="A1574" s="45" t="s">
        <v>521</v>
      </c>
      <c r="B1574" s="45"/>
      <c r="C1574" s="45"/>
      <c r="D1574" s="4" t="s">
        <v>520</v>
      </c>
      <c r="E1574" s="22">
        <v>6835.42</v>
      </c>
    </row>
    <row r="1575" spans="1:5" x14ac:dyDescent="0.25">
      <c r="A1575" s="45" t="s">
        <v>622</v>
      </c>
      <c r="B1575" s="45"/>
      <c r="C1575" s="45"/>
      <c r="D1575" s="4" t="s">
        <v>520</v>
      </c>
      <c r="E1575" s="22">
        <v>10677.64</v>
      </c>
    </row>
    <row r="1576" spans="1:5" x14ac:dyDescent="0.25">
      <c r="A1576" s="45" t="s">
        <v>522</v>
      </c>
      <c r="B1576" s="45"/>
      <c r="C1576" s="45"/>
      <c r="D1576" s="4" t="s">
        <v>520</v>
      </c>
      <c r="E1576" s="22">
        <v>5287.34</v>
      </c>
    </row>
    <row r="1577" spans="1:5" x14ac:dyDescent="0.25">
      <c r="A1577" t="s">
        <v>523</v>
      </c>
      <c r="B1577"/>
      <c r="C1577"/>
      <c r="D1577" s="4" t="s">
        <v>520</v>
      </c>
      <c r="E1577" s="22">
        <v>545546.84</v>
      </c>
    </row>
    <row r="1578" spans="1:5" x14ac:dyDescent="0.25">
      <c r="A1578" s="45" t="s">
        <v>524</v>
      </c>
      <c r="B1578" s="45"/>
      <c r="C1578" s="45"/>
      <c r="D1578" s="45"/>
      <c r="E1578" s="19">
        <f>SUM(E1574:E1577)</f>
        <v>568347.24</v>
      </c>
    </row>
    <row r="1579" spans="1:5" x14ac:dyDescent="0.25">
      <c r="B1579" s="4"/>
      <c r="C1579" s="4"/>
      <c r="D1579" s="4"/>
      <c r="E1579" s="4"/>
    </row>
    <row r="1580" spans="1:5" x14ac:dyDescent="0.25">
      <c r="B1580" s="46" t="s">
        <v>525</v>
      </c>
      <c r="C1580" s="46"/>
      <c r="D1580" s="46"/>
      <c r="E1580" s="4"/>
    </row>
    <row r="1581" spans="1:5" x14ac:dyDescent="0.25">
      <c r="A1581" s="51" t="s">
        <v>526</v>
      </c>
      <c r="B1581" s="51"/>
      <c r="C1581" s="51"/>
      <c r="D1581" s="4" t="s">
        <v>605</v>
      </c>
      <c r="E1581" s="22">
        <v>3670.08</v>
      </c>
    </row>
    <row r="1582" spans="1:5" x14ac:dyDescent="0.25">
      <c r="A1582" s="51" t="s">
        <v>527</v>
      </c>
      <c r="B1582" s="51"/>
      <c r="C1582" s="51"/>
      <c r="D1582" s="16" t="s">
        <v>605</v>
      </c>
      <c r="E1582" s="24">
        <v>64781.53</v>
      </c>
    </row>
    <row r="1583" spans="1:5" x14ac:dyDescent="0.25">
      <c r="A1583" s="51" t="s">
        <v>528</v>
      </c>
      <c r="B1583" s="51"/>
      <c r="C1583" s="51"/>
      <c r="D1583" s="4"/>
      <c r="E1583" s="4">
        <f>SUM(E1581:E1582)</f>
        <v>68451.61</v>
      </c>
    </row>
    <row r="1584" spans="1:5" x14ac:dyDescent="0.25">
      <c r="B1584" s="4"/>
      <c r="C1584" s="4"/>
      <c r="D1584" s="4"/>
      <c r="E1584" s="4"/>
    </row>
    <row r="1585" spans="1:5" x14ac:dyDescent="0.25">
      <c r="B1585" s="46" t="s">
        <v>529</v>
      </c>
      <c r="C1585" s="46"/>
      <c r="D1585" s="46"/>
      <c r="E1585" s="4"/>
    </row>
    <row r="1586" spans="1:5" x14ac:dyDescent="0.25">
      <c r="A1586" s="51" t="s">
        <v>617</v>
      </c>
      <c r="B1586" s="51"/>
      <c r="C1586" s="51"/>
      <c r="D1586" s="4" t="s">
        <v>36</v>
      </c>
      <c r="E1586" s="22">
        <v>44028.11</v>
      </c>
    </row>
    <row r="1587" spans="1:5" x14ac:dyDescent="0.25">
      <c r="A1587" s="51" t="s">
        <v>618</v>
      </c>
      <c r="B1587" s="51"/>
      <c r="C1587" s="51"/>
      <c r="D1587" s="4" t="s">
        <v>36</v>
      </c>
      <c r="E1587" s="22">
        <v>21885.38</v>
      </c>
    </row>
    <row r="1588" spans="1:5" x14ac:dyDescent="0.25">
      <c r="A1588" s="51" t="s">
        <v>619</v>
      </c>
      <c r="B1588" s="51"/>
      <c r="C1588" s="51"/>
      <c r="D1588" s="4" t="s">
        <v>36</v>
      </c>
      <c r="E1588" s="22">
        <v>4817.71</v>
      </c>
    </row>
    <row r="1589" spans="1:5" x14ac:dyDescent="0.25">
      <c r="A1589" s="51" t="s">
        <v>620</v>
      </c>
      <c r="B1589" s="51"/>
      <c r="C1589" s="51"/>
      <c r="D1589" s="4" t="s">
        <v>36</v>
      </c>
      <c r="E1589" s="22">
        <v>1802.3</v>
      </c>
    </row>
    <row r="1590" spans="1:5" x14ac:dyDescent="0.25">
      <c r="A1590" s="51" t="s">
        <v>621</v>
      </c>
      <c r="B1590" s="51"/>
      <c r="C1590" s="51"/>
      <c r="D1590" s="4" t="s">
        <v>36</v>
      </c>
      <c r="E1590" s="22">
        <v>115.1</v>
      </c>
    </row>
    <row r="1591" spans="1:5" x14ac:dyDescent="0.25">
      <c r="A1591" s="51" t="s">
        <v>530</v>
      </c>
      <c r="B1591" s="51"/>
      <c r="C1591" s="51"/>
      <c r="D1591" s="4"/>
      <c r="E1591" s="19">
        <f>SUM(E1586:E1590)</f>
        <v>72648.60000000002</v>
      </c>
    </row>
    <row r="1592" spans="1:5" x14ac:dyDescent="0.25">
      <c r="A1592" s="21"/>
      <c r="B1592" s="21"/>
      <c r="C1592" s="21"/>
      <c r="D1592" s="4"/>
      <c r="E1592" s="4"/>
    </row>
    <row r="1593" spans="1:5" x14ac:dyDescent="0.25">
      <c r="A1593" s="21"/>
      <c r="B1593" s="46" t="s">
        <v>612</v>
      </c>
      <c r="C1593" s="46"/>
      <c r="D1593" s="46"/>
      <c r="E1593" s="4"/>
    </row>
    <row r="1594" spans="1:5" x14ac:dyDescent="0.25">
      <c r="A1594" s="21" t="s">
        <v>611</v>
      </c>
      <c r="B1594" s="21"/>
      <c r="C1594" s="21"/>
      <c r="D1594" s="4"/>
      <c r="E1594" s="22">
        <v>240.96</v>
      </c>
    </row>
    <row r="1595" spans="1:5" x14ac:dyDescent="0.25">
      <c r="A1595" s="21" t="s">
        <v>616</v>
      </c>
      <c r="B1595" s="21"/>
      <c r="C1595" s="21"/>
      <c r="D1595" s="4"/>
      <c r="E1595" s="19">
        <f>SUM(E1594)</f>
        <v>240.96</v>
      </c>
    </row>
    <row r="1596" spans="1:5" x14ac:dyDescent="0.25">
      <c r="A1596" s="21"/>
      <c r="B1596" s="46" t="s">
        <v>613</v>
      </c>
      <c r="C1596" s="46"/>
      <c r="D1596" s="46"/>
      <c r="E1596" s="4"/>
    </row>
    <row r="1597" spans="1:5" x14ac:dyDescent="0.25">
      <c r="A1597" s="21" t="s">
        <v>614</v>
      </c>
      <c r="B1597" s="21"/>
      <c r="C1597" s="21"/>
      <c r="D1597" s="4"/>
      <c r="E1597" s="22">
        <v>240.96</v>
      </c>
    </row>
    <row r="1598" spans="1:5" x14ac:dyDescent="0.25">
      <c r="A1598" s="21" t="s">
        <v>615</v>
      </c>
      <c r="B1598" s="21"/>
      <c r="C1598" s="21"/>
      <c r="D1598" s="4"/>
      <c r="E1598" s="19">
        <f>SUM(E1597)</f>
        <v>240.96</v>
      </c>
    </row>
    <row r="1599" spans="1:5" x14ac:dyDescent="0.25">
      <c r="B1599" s="4"/>
      <c r="C1599" s="4"/>
      <c r="D1599" s="4"/>
      <c r="E1599" s="4"/>
    </row>
    <row r="1600" spans="1:5" x14ac:dyDescent="0.25">
      <c r="B1600" s="46" t="s">
        <v>531</v>
      </c>
      <c r="C1600" s="46"/>
      <c r="D1600" s="46"/>
      <c r="E1600" s="4"/>
    </row>
    <row r="1601" spans="1:5" x14ac:dyDescent="0.25">
      <c r="A1601" s="51" t="s">
        <v>99</v>
      </c>
      <c r="B1601" s="51"/>
      <c r="C1601" s="51"/>
      <c r="D1601" s="4" t="s">
        <v>605</v>
      </c>
      <c r="E1601" s="22">
        <v>10149</v>
      </c>
    </row>
    <row r="1602" spans="1:5" x14ac:dyDescent="0.25">
      <c r="A1602" s="51" t="s">
        <v>526</v>
      </c>
      <c r="B1602" s="51"/>
      <c r="C1602" s="51"/>
      <c r="D1602" s="4" t="s">
        <v>605</v>
      </c>
      <c r="E1602" s="22">
        <v>529.77</v>
      </c>
    </row>
    <row r="1603" spans="1:5" x14ac:dyDescent="0.25">
      <c r="A1603" s="51" t="s">
        <v>532</v>
      </c>
      <c r="B1603" s="51"/>
      <c r="C1603" s="51"/>
      <c r="D1603" s="4" t="s">
        <v>605</v>
      </c>
      <c r="E1603" s="22">
        <v>575976.49</v>
      </c>
    </row>
    <row r="1604" spans="1:5" x14ac:dyDescent="0.25">
      <c r="A1604" s="51" t="s">
        <v>36</v>
      </c>
      <c r="B1604" s="51"/>
      <c r="C1604" s="51"/>
      <c r="D1604" s="15" t="s">
        <v>605</v>
      </c>
      <c r="E1604" s="24">
        <v>9661.94</v>
      </c>
    </row>
    <row r="1605" spans="1:5" x14ac:dyDescent="0.25">
      <c r="A1605" s="51" t="s">
        <v>533</v>
      </c>
      <c r="B1605" s="51"/>
      <c r="C1605" s="51"/>
      <c r="D1605" s="4"/>
      <c r="E1605" s="4">
        <f>SUM(E1601:E1604)</f>
        <v>596317.19999999995</v>
      </c>
    </row>
    <row r="1606" spans="1:5" x14ac:dyDescent="0.25">
      <c r="B1606" s="4"/>
      <c r="C1606" s="4"/>
      <c r="D1606" s="4"/>
      <c r="E1606" s="4"/>
    </row>
    <row r="1607" spans="1:5" x14ac:dyDescent="0.25">
      <c r="B1607" s="46" t="s">
        <v>534</v>
      </c>
      <c r="C1607" s="46"/>
      <c r="D1607" s="46"/>
      <c r="E1607" s="4"/>
    </row>
    <row r="1608" spans="1:5" x14ac:dyDescent="0.25">
      <c r="A1608" s="51" t="s">
        <v>535</v>
      </c>
      <c r="B1608" s="51"/>
      <c r="C1608" s="51"/>
      <c r="D1608" s="4" t="s">
        <v>536</v>
      </c>
      <c r="E1608" s="22">
        <v>461.54</v>
      </c>
    </row>
    <row r="1609" spans="1:5" x14ac:dyDescent="0.25">
      <c r="A1609" s="51" t="s">
        <v>537</v>
      </c>
      <c r="B1609" s="51"/>
      <c r="C1609" s="51"/>
      <c r="D1609" s="4" t="s">
        <v>536</v>
      </c>
      <c r="E1609" s="22">
        <v>419.99</v>
      </c>
    </row>
    <row r="1610" spans="1:5" x14ac:dyDescent="0.25">
      <c r="A1610" s="51" t="s">
        <v>538</v>
      </c>
      <c r="B1610" s="51"/>
      <c r="C1610" s="51"/>
      <c r="D1610" s="4" t="s">
        <v>536</v>
      </c>
      <c r="E1610" s="22">
        <v>252.3</v>
      </c>
    </row>
    <row r="1611" spans="1:5" x14ac:dyDescent="0.25">
      <c r="A1611" s="51" t="s">
        <v>539</v>
      </c>
      <c r="B1611" s="51"/>
      <c r="C1611" s="51"/>
      <c r="D1611" s="4" t="s">
        <v>536</v>
      </c>
      <c r="E1611" s="22">
        <v>31430.11</v>
      </c>
    </row>
    <row r="1612" spans="1:5" x14ac:dyDescent="0.25">
      <c r="A1612" s="51" t="s">
        <v>540</v>
      </c>
      <c r="B1612" s="51"/>
      <c r="C1612" s="51"/>
      <c r="D1612" s="4" t="s">
        <v>536</v>
      </c>
      <c r="E1612" s="22">
        <v>18366.68</v>
      </c>
    </row>
    <row r="1613" spans="1:5" x14ac:dyDescent="0.25">
      <c r="A1613" s="51" t="s">
        <v>541</v>
      </c>
      <c r="B1613" s="51"/>
      <c r="C1613" s="51"/>
      <c r="D1613" s="4" t="s">
        <v>536</v>
      </c>
      <c r="E1613" s="22">
        <v>328242.5</v>
      </c>
    </row>
    <row r="1614" spans="1:5" x14ac:dyDescent="0.25">
      <c r="A1614" s="51" t="s">
        <v>542</v>
      </c>
      <c r="B1614" s="51"/>
      <c r="C1614" s="51"/>
      <c r="D1614" s="4" t="s">
        <v>536</v>
      </c>
      <c r="E1614" s="22">
        <v>375</v>
      </c>
    </row>
    <row r="1615" spans="1:5" x14ac:dyDescent="0.25">
      <c r="A1615" s="51" t="s">
        <v>543</v>
      </c>
      <c r="B1615" s="51"/>
      <c r="C1615" s="51"/>
      <c r="D1615" s="4" t="s">
        <v>536</v>
      </c>
      <c r="E1615" s="23">
        <v>128971.3</v>
      </c>
    </row>
    <row r="1616" spans="1:5" x14ac:dyDescent="0.25">
      <c r="A1616" s="21" t="s">
        <v>610</v>
      </c>
      <c r="B1616" s="21"/>
      <c r="C1616" s="21"/>
      <c r="D1616" s="4" t="s">
        <v>656</v>
      </c>
      <c r="E1616" s="23">
        <v>2278</v>
      </c>
    </row>
    <row r="1617" spans="1:5" x14ac:dyDescent="0.25">
      <c r="A1617" s="51" t="s">
        <v>544</v>
      </c>
      <c r="B1617" s="51"/>
      <c r="C1617" s="51"/>
      <c r="D1617" s="4"/>
      <c r="E1617" s="19">
        <f>SUM(E1608:E1616)</f>
        <v>510797.42</v>
      </c>
    </row>
    <row r="1618" spans="1:5" x14ac:dyDescent="0.25">
      <c r="A1618" s="45"/>
      <c r="B1618" s="45"/>
      <c r="C1618" s="45"/>
      <c r="D1618" s="4"/>
      <c r="E1618" s="4"/>
    </row>
    <row r="1619" spans="1:5" x14ac:dyDescent="0.25">
      <c r="B1619" s="50" t="s">
        <v>545</v>
      </c>
      <c r="C1619" s="50"/>
      <c r="D1619" s="50"/>
      <c r="E1619" s="4"/>
    </row>
    <row r="1620" spans="1:5" x14ac:dyDescent="0.25">
      <c r="A1620" t="s">
        <v>546</v>
      </c>
      <c r="B1620" s="1"/>
      <c r="C1620" s="1"/>
      <c r="D1620" s="1"/>
      <c r="E1620" s="22">
        <v>26349209.420000002</v>
      </c>
    </row>
    <row r="1621" spans="1:5" x14ac:dyDescent="0.25">
      <c r="A1621" t="s">
        <v>97</v>
      </c>
      <c r="B1621" s="1"/>
      <c r="C1621" s="1"/>
      <c r="D1621" s="1"/>
      <c r="E1621" s="22">
        <v>22676.7</v>
      </c>
    </row>
    <row r="1622" spans="1:5" x14ac:dyDescent="0.25">
      <c r="A1622" s="51" t="s">
        <v>609</v>
      </c>
      <c r="B1622" s="51"/>
      <c r="C1622" s="51"/>
      <c r="D1622" s="4"/>
      <c r="E1622" s="22">
        <v>23869.040000000001</v>
      </c>
    </row>
    <row r="1623" spans="1:5" x14ac:dyDescent="0.25">
      <c r="A1623" s="51" t="s">
        <v>547</v>
      </c>
      <c r="B1623" s="51"/>
      <c r="C1623" s="51"/>
      <c r="D1623" s="4" t="s">
        <v>605</v>
      </c>
      <c r="E1623" s="22">
        <v>45065.82</v>
      </c>
    </row>
    <row r="1624" spans="1:5" x14ac:dyDescent="0.25">
      <c r="A1624" s="51" t="s">
        <v>548</v>
      </c>
      <c r="B1624" s="51"/>
      <c r="C1624" s="51"/>
      <c r="D1624" s="4" t="s">
        <v>605</v>
      </c>
      <c r="E1624" s="22">
        <v>55.06</v>
      </c>
    </row>
    <row r="1625" spans="1:5" x14ac:dyDescent="0.25">
      <c r="A1625" s="51" t="s">
        <v>549</v>
      </c>
      <c r="B1625" s="51"/>
      <c r="C1625" s="51"/>
      <c r="D1625" s="4" t="s">
        <v>605</v>
      </c>
      <c r="E1625" s="22">
        <v>134583.16</v>
      </c>
    </row>
    <row r="1626" spans="1:5" x14ac:dyDescent="0.25">
      <c r="A1626" s="51" t="s">
        <v>550</v>
      </c>
      <c r="B1626" s="51"/>
      <c r="C1626" s="51"/>
      <c r="D1626" s="4" t="s">
        <v>605</v>
      </c>
      <c r="E1626" s="22">
        <v>121726.53</v>
      </c>
    </row>
    <row r="1627" spans="1:5" x14ac:dyDescent="0.25">
      <c r="A1627" s="51" t="s">
        <v>551</v>
      </c>
      <c r="B1627" s="51"/>
      <c r="C1627" s="51"/>
      <c r="D1627" s="16" t="s">
        <v>605</v>
      </c>
      <c r="E1627" s="24">
        <v>18058.73</v>
      </c>
    </row>
    <row r="1628" spans="1:5" x14ac:dyDescent="0.25">
      <c r="A1628" s="51" t="s">
        <v>552</v>
      </c>
      <c r="B1628" s="51"/>
      <c r="C1628" s="51"/>
      <c r="D1628" s="4"/>
      <c r="E1628" s="4">
        <f>SUM(E1620:E1627)</f>
        <v>26715244.460000001</v>
      </c>
    </row>
    <row r="1629" spans="1:5" x14ac:dyDescent="0.25">
      <c r="B1629" s="4"/>
      <c r="C1629" s="4"/>
      <c r="D1629" s="4"/>
      <c r="E1629" s="4"/>
    </row>
    <row r="1630" spans="1:5" x14ac:dyDescent="0.25">
      <c r="B1630" s="46" t="s">
        <v>553</v>
      </c>
      <c r="C1630" s="46"/>
      <c r="D1630" s="46"/>
      <c r="E1630" s="16"/>
    </row>
    <row r="1631" spans="1:5" x14ac:dyDescent="0.25">
      <c r="A1631" s="51" t="s">
        <v>554</v>
      </c>
      <c r="B1631" s="51"/>
      <c r="C1631" s="51"/>
      <c r="D1631" s="4"/>
      <c r="E1631" s="15">
        <v>26715244.460000001</v>
      </c>
    </row>
    <row r="1632" spans="1:5" x14ac:dyDescent="0.25">
      <c r="B1632" s="4"/>
      <c r="C1632" s="4"/>
      <c r="D1632" s="4"/>
      <c r="E1632" s="4"/>
    </row>
    <row r="1633" spans="1:5" x14ac:dyDescent="0.25">
      <c r="B1633" s="46" t="s">
        <v>555</v>
      </c>
      <c r="C1633" s="46"/>
      <c r="D1633" s="48"/>
      <c r="E1633" s="4"/>
    </row>
    <row r="1634" spans="1:5" x14ac:dyDescent="0.25">
      <c r="A1634" s="45" t="s">
        <v>546</v>
      </c>
      <c r="B1634" s="45"/>
      <c r="C1634" s="4"/>
      <c r="D1634" s="16" t="s">
        <v>605</v>
      </c>
      <c r="E1634" s="24">
        <v>3907261.81</v>
      </c>
    </row>
    <row r="1635" spans="1:5" x14ac:dyDescent="0.25">
      <c r="A1635" s="45" t="s">
        <v>556</v>
      </c>
      <c r="B1635" s="45"/>
      <c r="C1635" s="45"/>
      <c r="D1635" s="4"/>
      <c r="E1635" s="4">
        <f>SUM(E1634)</f>
        <v>3907261.81</v>
      </c>
    </row>
    <row r="1636" spans="1:5" x14ac:dyDescent="0.25">
      <c r="B1636" s="4"/>
      <c r="C1636" s="4"/>
      <c r="D1636" s="4"/>
      <c r="E1636" s="4"/>
    </row>
    <row r="1637" spans="1:5" x14ac:dyDescent="0.25">
      <c r="B1637" s="46" t="s">
        <v>557</v>
      </c>
      <c r="C1637" s="46"/>
      <c r="D1637" s="46"/>
      <c r="E1637" s="15"/>
    </row>
    <row r="1638" spans="1:5" x14ac:dyDescent="0.25">
      <c r="A1638" s="45" t="s">
        <v>554</v>
      </c>
      <c r="B1638" s="45"/>
      <c r="C1638" s="45"/>
      <c r="D1638" s="4"/>
      <c r="E1638" s="20">
        <v>3907261.81</v>
      </c>
    </row>
    <row r="1639" spans="1:5" x14ac:dyDescent="0.25">
      <c r="B1639" s="4"/>
      <c r="C1639" s="4"/>
      <c r="D1639" s="4"/>
      <c r="E1639" s="4"/>
    </row>
    <row r="1640" spans="1:5" x14ac:dyDescent="0.25">
      <c r="A1640" s="50" t="s">
        <v>558</v>
      </c>
      <c r="B1640" s="50"/>
      <c r="C1640" s="50"/>
      <c r="D1640" s="50"/>
      <c r="E1640" s="50"/>
    </row>
    <row r="1641" spans="1:5" x14ac:dyDescent="0.25">
      <c r="A1641" s="49" t="s">
        <v>546</v>
      </c>
      <c r="B1641" s="49"/>
      <c r="C1641" s="4"/>
      <c r="D1641" s="4" t="s">
        <v>605</v>
      </c>
      <c r="E1641" s="22">
        <v>494678.7</v>
      </c>
    </row>
    <row r="1642" spans="1:5" x14ac:dyDescent="0.25">
      <c r="A1642" s="45" t="s">
        <v>559</v>
      </c>
      <c r="B1642" s="45"/>
      <c r="C1642" s="4"/>
      <c r="D1642" s="4" t="s">
        <v>605</v>
      </c>
      <c r="E1642" s="22">
        <v>330.74</v>
      </c>
    </row>
    <row r="1643" spans="1:5" x14ac:dyDescent="0.25">
      <c r="A1643" s="45" t="s">
        <v>550</v>
      </c>
      <c r="B1643" s="45"/>
      <c r="C1643" s="4"/>
      <c r="D1643" s="4" t="s">
        <v>605</v>
      </c>
      <c r="E1643" s="22">
        <v>2288.23</v>
      </c>
    </row>
    <row r="1644" spans="1:5" x14ac:dyDescent="0.25">
      <c r="A1644" t="s">
        <v>551</v>
      </c>
      <c r="B1644" s="4"/>
      <c r="C1644" s="4"/>
      <c r="D1644" s="16" t="s">
        <v>605</v>
      </c>
      <c r="E1644" s="24">
        <v>341.95</v>
      </c>
    </row>
    <row r="1645" spans="1:5" x14ac:dyDescent="0.25">
      <c r="A1645" s="45" t="s">
        <v>560</v>
      </c>
      <c r="B1645" s="45"/>
      <c r="C1645" s="45"/>
      <c r="D1645" s="45"/>
      <c r="E1645" s="4">
        <f>SUM(E1641:E1644)</f>
        <v>497639.62</v>
      </c>
    </row>
    <row r="1646" spans="1:5" x14ac:dyDescent="0.25">
      <c r="B1646" s="4"/>
      <c r="C1646" s="4"/>
      <c r="D1646" s="4"/>
      <c r="E1646" s="4"/>
    </row>
    <row r="1647" spans="1:5" x14ac:dyDescent="0.25">
      <c r="A1647" s="50" t="s">
        <v>561</v>
      </c>
      <c r="B1647" s="50"/>
      <c r="C1647" s="50"/>
      <c r="D1647" s="50"/>
      <c r="E1647" s="50"/>
    </row>
    <row r="1648" spans="1:5" x14ac:dyDescent="0.25">
      <c r="A1648" s="45" t="s">
        <v>608</v>
      </c>
      <c r="B1648" s="45"/>
      <c r="C1648" s="45"/>
      <c r="D1648" s="4" t="s">
        <v>605</v>
      </c>
      <c r="E1648" s="24">
        <v>497639.62</v>
      </c>
    </row>
    <row r="1649" spans="1:5" x14ac:dyDescent="0.25">
      <c r="B1649" s="4"/>
      <c r="C1649" s="4"/>
      <c r="D1649" s="4"/>
      <c r="E1649" s="4"/>
    </row>
    <row r="1650" spans="1:5" x14ac:dyDescent="0.25">
      <c r="B1650" s="46" t="s">
        <v>562</v>
      </c>
      <c r="C1650" s="46"/>
      <c r="D1650" s="46"/>
      <c r="E1650" s="4"/>
    </row>
    <row r="1651" spans="1:5" x14ac:dyDescent="0.25">
      <c r="A1651" s="45" t="s">
        <v>563</v>
      </c>
      <c r="B1651" s="45"/>
      <c r="C1651" s="4"/>
      <c r="D1651" s="4"/>
      <c r="E1651" s="22">
        <v>39206.730000000003</v>
      </c>
    </row>
    <row r="1652" spans="1:5" x14ac:dyDescent="0.25">
      <c r="A1652" s="45" t="s">
        <v>564</v>
      </c>
      <c r="B1652" s="45"/>
      <c r="C1652" s="4"/>
      <c r="D1652" s="4"/>
      <c r="E1652" s="22">
        <v>174092.51</v>
      </c>
    </row>
    <row r="1653" spans="1:5" x14ac:dyDescent="0.25">
      <c r="A1653" s="45" t="s">
        <v>565</v>
      </c>
      <c r="B1653" s="45"/>
      <c r="C1653" s="4"/>
      <c r="D1653" s="16"/>
      <c r="E1653" s="24">
        <v>126369.58</v>
      </c>
    </row>
    <row r="1654" spans="1:5" x14ac:dyDescent="0.25">
      <c r="A1654" s="45" t="s">
        <v>566</v>
      </c>
      <c r="B1654" s="45"/>
      <c r="C1654" s="45"/>
      <c r="D1654" s="45"/>
      <c r="E1654" s="4">
        <f>SUM(E1651:E1653)</f>
        <v>339668.82</v>
      </c>
    </row>
    <row r="1655" spans="1:5" x14ac:dyDescent="0.25">
      <c r="B1655" s="4"/>
      <c r="C1655" s="4"/>
      <c r="D1655" s="4"/>
      <c r="E1655" s="4"/>
    </row>
    <row r="1656" spans="1:5" x14ac:dyDescent="0.25">
      <c r="B1656" s="46" t="s">
        <v>567</v>
      </c>
      <c r="C1656" s="46"/>
      <c r="D1656" s="46"/>
      <c r="E1656" s="15"/>
    </row>
    <row r="1657" spans="1:5" x14ac:dyDescent="0.25">
      <c r="A1657" s="45" t="s">
        <v>568</v>
      </c>
      <c r="B1657" s="45"/>
      <c r="C1657" s="45"/>
      <c r="D1657" s="45"/>
      <c r="E1657" s="20">
        <v>339668.82</v>
      </c>
    </row>
    <row r="1658" spans="1:5" x14ac:dyDescent="0.25">
      <c r="B1658" s="4"/>
      <c r="C1658" s="4"/>
      <c r="D1658" s="4"/>
      <c r="E1658" s="4"/>
    </row>
    <row r="1659" spans="1:5" x14ac:dyDescent="0.25">
      <c r="B1659" s="46" t="s">
        <v>569</v>
      </c>
      <c r="C1659" s="46"/>
      <c r="D1659" s="46"/>
      <c r="E1659" s="4"/>
    </row>
    <row r="1660" spans="1:5" x14ac:dyDescent="0.25">
      <c r="A1660" s="45" t="s">
        <v>99</v>
      </c>
      <c r="B1660" s="45"/>
      <c r="C1660" s="45"/>
      <c r="D1660" s="4"/>
      <c r="E1660" s="22">
        <v>25441.1</v>
      </c>
    </row>
    <row r="1661" spans="1:5" x14ac:dyDescent="0.25">
      <c r="A1661" s="45" t="s">
        <v>600</v>
      </c>
      <c r="B1661" s="45"/>
      <c r="C1661" s="45"/>
      <c r="D1661" s="16"/>
      <c r="E1661" s="24">
        <v>150857.76</v>
      </c>
    </row>
    <row r="1662" spans="1:5" x14ac:dyDescent="0.25">
      <c r="A1662" s="45" t="s">
        <v>570</v>
      </c>
      <c r="B1662" s="45"/>
      <c r="C1662" s="45"/>
      <c r="D1662" s="4"/>
      <c r="E1662" s="4">
        <f>SUM(E1660:E1661)</f>
        <v>176298.86000000002</v>
      </c>
    </row>
    <row r="1663" spans="1:5" x14ac:dyDescent="0.25">
      <c r="B1663" s="4"/>
      <c r="C1663" s="4"/>
      <c r="D1663" s="4"/>
      <c r="E1663" s="4"/>
    </row>
    <row r="1664" spans="1:5" x14ac:dyDescent="0.25">
      <c r="B1664" s="46" t="s">
        <v>571</v>
      </c>
      <c r="C1664" s="46"/>
      <c r="D1664" s="46"/>
      <c r="E1664" s="4"/>
    </row>
    <row r="1665" spans="1:5" x14ac:dyDescent="0.25">
      <c r="A1665" t="s">
        <v>601</v>
      </c>
      <c r="B1665" s="18"/>
      <c r="C1665" s="18"/>
      <c r="E1665" s="25">
        <v>2605199.5499999998</v>
      </c>
    </row>
    <row r="1666" spans="1:5" x14ac:dyDescent="0.25">
      <c r="A1666" t="s">
        <v>657</v>
      </c>
      <c r="B1666" s="18"/>
      <c r="C1666" s="18"/>
      <c r="E1666" s="25">
        <v>249285.14</v>
      </c>
    </row>
    <row r="1667" spans="1:5" x14ac:dyDescent="0.25">
      <c r="A1667" t="s">
        <v>658</v>
      </c>
      <c r="B1667" s="18"/>
      <c r="C1667" s="18"/>
      <c r="E1667" s="25">
        <v>234400</v>
      </c>
    </row>
    <row r="1668" spans="1:5" x14ac:dyDescent="0.25">
      <c r="A1668" t="s">
        <v>603</v>
      </c>
      <c r="B1668" s="18"/>
      <c r="C1668" s="18"/>
      <c r="E1668" s="25">
        <v>159940</v>
      </c>
    </row>
    <row r="1669" spans="1:5" x14ac:dyDescent="0.25">
      <c r="A1669" t="s">
        <v>604</v>
      </c>
      <c r="B1669" s="18"/>
      <c r="C1669" s="18"/>
      <c r="D1669" s="4"/>
      <c r="E1669" s="25">
        <v>119608.72</v>
      </c>
    </row>
    <row r="1670" spans="1:5" x14ac:dyDescent="0.25">
      <c r="A1670" t="s">
        <v>659</v>
      </c>
      <c r="B1670"/>
      <c r="C1670"/>
      <c r="E1670" s="22">
        <v>16697.38</v>
      </c>
    </row>
    <row r="1671" spans="1:5" x14ac:dyDescent="0.25">
      <c r="A1671" s="45" t="s">
        <v>606</v>
      </c>
      <c r="B1671" s="45"/>
      <c r="C1671" s="45"/>
      <c r="E1671" s="22">
        <v>2932.36</v>
      </c>
    </row>
    <row r="1672" spans="1:5" x14ac:dyDescent="0.25">
      <c r="A1672" s="45" t="s">
        <v>607</v>
      </c>
      <c r="B1672" s="45"/>
      <c r="C1672" s="45"/>
      <c r="D1672" s="4"/>
      <c r="E1672" s="22">
        <v>740</v>
      </c>
    </row>
    <row r="1673" spans="1:5" x14ac:dyDescent="0.25">
      <c r="A1673" s="45" t="s">
        <v>572</v>
      </c>
      <c r="B1673" s="45"/>
      <c r="C1673" s="45"/>
      <c r="D1673" s="45"/>
      <c r="E1673" s="19">
        <f>SUM(E1665:E1672)</f>
        <v>3388803.15</v>
      </c>
    </row>
    <row r="1674" spans="1:5" x14ac:dyDescent="0.25">
      <c r="B1674" s="4"/>
      <c r="C1674" s="4"/>
      <c r="D1674" s="4"/>
      <c r="E1674" s="4"/>
    </row>
    <row r="1675" spans="1:5" x14ac:dyDescent="0.25">
      <c r="B1675" s="46" t="s">
        <v>573</v>
      </c>
      <c r="C1675" s="46"/>
      <c r="D1675" s="48"/>
      <c r="E1675" s="4"/>
    </row>
    <row r="1676" spans="1:5" x14ac:dyDescent="0.25">
      <c r="A1676" s="45" t="s">
        <v>551</v>
      </c>
      <c r="B1676" s="45"/>
      <c r="C1676" s="4"/>
      <c r="D1676" s="16" t="s">
        <v>605</v>
      </c>
      <c r="E1676" s="24">
        <v>3707.49</v>
      </c>
    </row>
    <row r="1677" spans="1:5" x14ac:dyDescent="0.25">
      <c r="A1677" s="45" t="s">
        <v>574</v>
      </c>
      <c r="B1677" s="45"/>
      <c r="C1677" s="45"/>
      <c r="D1677" s="4"/>
      <c r="E1677" s="4">
        <f>SUM(E1676)</f>
        <v>3707.49</v>
      </c>
    </row>
    <row r="1678" spans="1:5" x14ac:dyDescent="0.25">
      <c r="B1678" s="4"/>
      <c r="C1678" s="4"/>
      <c r="D1678" s="4"/>
      <c r="E1678" s="4"/>
    </row>
    <row r="1679" spans="1:5" x14ac:dyDescent="0.25">
      <c r="B1679" s="46" t="s">
        <v>575</v>
      </c>
      <c r="C1679" s="46"/>
      <c r="D1679" s="46"/>
      <c r="E1679" s="15"/>
    </row>
    <row r="1680" spans="1:5" x14ac:dyDescent="0.25">
      <c r="A1680" s="45" t="s">
        <v>551</v>
      </c>
      <c r="B1680" s="45"/>
      <c r="C1680" s="4"/>
      <c r="D1680" s="4" t="s">
        <v>605</v>
      </c>
      <c r="E1680" s="22">
        <v>3557.73</v>
      </c>
    </row>
    <row r="1681" spans="1:5" x14ac:dyDescent="0.25">
      <c r="A1681" t="s">
        <v>599</v>
      </c>
      <c r="B1681"/>
      <c r="C1681" s="4"/>
      <c r="D1681" s="4" t="s">
        <v>605</v>
      </c>
      <c r="E1681" s="23">
        <v>149.76</v>
      </c>
    </row>
    <row r="1682" spans="1:5" x14ac:dyDescent="0.25">
      <c r="B1682" s="4"/>
      <c r="C1682" s="4"/>
      <c r="D1682" s="4"/>
      <c r="E1682" s="19">
        <f>SUM(E1680:E1681)</f>
        <v>3707.49</v>
      </c>
    </row>
    <row r="1683" spans="1:5" x14ac:dyDescent="0.25">
      <c r="B1683" s="47" t="s">
        <v>576</v>
      </c>
      <c r="C1683" s="47"/>
      <c r="D1683" s="47"/>
      <c r="E1683" s="4"/>
    </row>
    <row r="1684" spans="1:5" s="1" customFormat="1" x14ac:dyDescent="0.25">
      <c r="A1684" s="1" t="s">
        <v>1</v>
      </c>
      <c r="B1684" s="6" t="s">
        <v>577</v>
      </c>
      <c r="C1684" s="6" t="s">
        <v>578</v>
      </c>
      <c r="D1684" s="6" t="s">
        <v>579</v>
      </c>
      <c r="E1684" s="6" t="s">
        <v>580</v>
      </c>
    </row>
    <row r="1685" spans="1:5" x14ac:dyDescent="0.25">
      <c r="A1685" s="21" t="s">
        <v>581</v>
      </c>
      <c r="B1685" s="4">
        <v>18610</v>
      </c>
      <c r="C1685" s="4">
        <v>17450</v>
      </c>
      <c r="D1685" s="4">
        <v>276</v>
      </c>
      <c r="E1685" s="4">
        <v>35784</v>
      </c>
    </row>
    <row r="1686" spans="1:5" x14ac:dyDescent="0.25">
      <c r="A1686" t="s">
        <v>582</v>
      </c>
      <c r="B1686" s="4">
        <v>14542</v>
      </c>
      <c r="C1686" s="4">
        <v>3530</v>
      </c>
      <c r="D1686" s="4">
        <v>0</v>
      </c>
      <c r="E1686" s="4">
        <v>18072</v>
      </c>
    </row>
    <row r="1687" spans="1:5" x14ac:dyDescent="0.25">
      <c r="A1687" t="s">
        <v>583</v>
      </c>
      <c r="B1687" s="4">
        <v>41127</v>
      </c>
      <c r="C1687" s="4">
        <v>4950</v>
      </c>
      <c r="D1687" s="4">
        <v>0</v>
      </c>
      <c r="E1687" s="4">
        <v>46077</v>
      </c>
    </row>
    <row r="1688" spans="1:5" x14ac:dyDescent="0.25">
      <c r="A1688" t="s">
        <v>584</v>
      </c>
      <c r="B1688" s="4">
        <v>36418</v>
      </c>
      <c r="C1688" s="4">
        <v>24750</v>
      </c>
      <c r="D1688" s="4">
        <v>24790</v>
      </c>
      <c r="E1688" s="4">
        <v>36378</v>
      </c>
    </row>
    <row r="1689" spans="1:5" x14ac:dyDescent="0.25">
      <c r="B1689" s="4"/>
      <c r="C1689" s="4"/>
      <c r="D1689" s="4"/>
      <c r="E1689" s="4"/>
    </row>
    <row r="1690" spans="1:5" x14ac:dyDescent="0.25">
      <c r="A1690" s="45" t="s">
        <v>596</v>
      </c>
      <c r="B1690" s="45"/>
      <c r="C1690" s="45"/>
      <c r="D1690" s="45"/>
      <c r="E1690" s="45"/>
    </row>
    <row r="1691" spans="1:5" x14ac:dyDescent="0.25">
      <c r="A1691" s="45" t="s">
        <v>598</v>
      </c>
      <c r="B1691" s="45"/>
      <c r="C1691" s="45"/>
      <c r="D1691" s="45"/>
      <c r="E1691" s="45"/>
    </row>
    <row r="1692" spans="1:5" x14ac:dyDescent="0.25">
      <c r="A1692" s="45" t="s">
        <v>585</v>
      </c>
      <c r="B1692" s="45"/>
      <c r="C1692" s="45"/>
      <c r="D1692" s="45"/>
      <c r="E1692" s="45"/>
    </row>
    <row r="1693" spans="1:5" x14ac:dyDescent="0.25">
      <c r="A1693" s="45" t="s">
        <v>586</v>
      </c>
      <c r="B1693" s="45"/>
      <c r="C1693" s="45"/>
      <c r="D1693" s="45"/>
      <c r="E1693" s="45"/>
    </row>
    <row r="1694" spans="1:5" x14ac:dyDescent="0.25">
      <c r="A1694" s="45" t="s">
        <v>587</v>
      </c>
      <c r="B1694" s="45"/>
      <c r="C1694" s="45"/>
      <c r="D1694" s="45"/>
      <c r="E1694" s="45"/>
    </row>
    <row r="1695" spans="1:5" x14ac:dyDescent="0.25">
      <c r="A1695" s="45" t="s">
        <v>595</v>
      </c>
      <c r="B1695" s="45"/>
      <c r="C1695" s="45"/>
      <c r="D1695" s="45"/>
      <c r="E1695" s="45"/>
    </row>
    <row r="1696" spans="1:5" x14ac:dyDescent="0.25">
      <c r="A1696" s="45"/>
      <c r="B1696" s="45"/>
      <c r="C1696" s="45"/>
      <c r="D1696" s="45"/>
      <c r="E1696" s="45"/>
    </row>
    <row r="1697" spans="1:5" x14ac:dyDescent="0.25">
      <c r="A1697" s="45" t="s">
        <v>1392</v>
      </c>
      <c r="B1697" s="45"/>
      <c r="C1697" s="45"/>
      <c r="D1697" s="45"/>
      <c r="E1697" s="45"/>
    </row>
    <row r="1698" spans="1:5" x14ac:dyDescent="0.25">
      <c r="A1698" s="45"/>
      <c r="B1698" s="45"/>
      <c r="C1698" s="45"/>
      <c r="D1698" s="45"/>
      <c r="E1698" s="45"/>
    </row>
    <row r="1699" spans="1:5" x14ac:dyDescent="0.25">
      <c r="A1699" s="45"/>
      <c r="B1699" s="45"/>
      <c r="C1699" s="45"/>
      <c r="D1699" s="45"/>
      <c r="E1699" s="45"/>
    </row>
    <row r="1700" spans="1:5" x14ac:dyDescent="0.25">
      <c r="A1700" s="45" t="s">
        <v>588</v>
      </c>
      <c r="B1700" s="45"/>
      <c r="C1700" s="45"/>
      <c r="D1700" s="45"/>
      <c r="E1700" s="45"/>
    </row>
    <row r="1701" spans="1:5" x14ac:dyDescent="0.25">
      <c r="A1701" s="45" t="s">
        <v>597</v>
      </c>
      <c r="B1701" s="45"/>
      <c r="C1701" s="45"/>
      <c r="D1701" s="45"/>
      <c r="E1701" s="45"/>
    </row>
    <row r="1702" spans="1:5" x14ac:dyDescent="0.25">
      <c r="A1702" s="45"/>
      <c r="B1702" s="45"/>
      <c r="C1702" s="45"/>
      <c r="D1702" s="45"/>
      <c r="E1702" s="45"/>
    </row>
    <row r="1703" spans="1:5" x14ac:dyDescent="0.25">
      <c r="A1703" s="45" t="s">
        <v>594</v>
      </c>
      <c r="B1703" s="45"/>
      <c r="C1703" s="45"/>
      <c r="D1703" s="45"/>
      <c r="E1703" s="45"/>
    </row>
  </sheetData>
  <mergeCells count="734">
    <mergeCell ref="A192:B192"/>
    <mergeCell ref="A193:B193"/>
    <mergeCell ref="A194:B194"/>
    <mergeCell ref="A195:B195"/>
    <mergeCell ref="A196:B196"/>
    <mergeCell ref="A211:B211"/>
    <mergeCell ref="A212:B212"/>
    <mergeCell ref="A228:B228"/>
    <mergeCell ref="A229:B229"/>
    <mergeCell ref="A83:B83"/>
    <mergeCell ref="A84:B84"/>
    <mergeCell ref="A85:B85"/>
    <mergeCell ref="A86:B86"/>
    <mergeCell ref="A87:B87"/>
    <mergeCell ref="A1676:B1676"/>
    <mergeCell ref="A1496:B1496"/>
    <mergeCell ref="A1495:B1495"/>
    <mergeCell ref="A761:B761"/>
    <mergeCell ref="A327:B327"/>
    <mergeCell ref="A94:B94"/>
    <mergeCell ref="A93:B93"/>
    <mergeCell ref="A92:B92"/>
    <mergeCell ref="A91:B91"/>
    <mergeCell ref="A90:B90"/>
    <mergeCell ref="A89:B89"/>
    <mergeCell ref="A88:B88"/>
    <mergeCell ref="A185:B185"/>
    <mergeCell ref="A186:B186"/>
    <mergeCell ref="A187:B187"/>
    <mergeCell ref="A188:B188"/>
    <mergeCell ref="A189:B189"/>
    <mergeCell ref="A190:B190"/>
    <mergeCell ref="A191:B191"/>
    <mergeCell ref="A52:B52"/>
    <mergeCell ref="A53:B53"/>
    <mergeCell ref="A54:B54"/>
    <mergeCell ref="A55:B55"/>
    <mergeCell ref="C57:E57"/>
    <mergeCell ref="A60:B60"/>
    <mergeCell ref="A1:E1"/>
    <mergeCell ref="A2:E2"/>
    <mergeCell ref="A3:E3"/>
    <mergeCell ref="A48:E48"/>
    <mergeCell ref="A49:B49"/>
    <mergeCell ref="A51:B51"/>
    <mergeCell ref="A77:B77"/>
    <mergeCell ref="A78:B78"/>
    <mergeCell ref="A79:B79"/>
    <mergeCell ref="A80:B80"/>
    <mergeCell ref="A81:B81"/>
    <mergeCell ref="A82:B82"/>
    <mergeCell ref="A61:B61"/>
    <mergeCell ref="A62:B62"/>
    <mergeCell ref="A73:E73"/>
    <mergeCell ref="A74:B74"/>
    <mergeCell ref="A75:B75"/>
    <mergeCell ref="A76:B76"/>
    <mergeCell ref="A97:E97"/>
    <mergeCell ref="A100:C100"/>
    <mergeCell ref="A101:C101"/>
    <mergeCell ref="A102:C102"/>
    <mergeCell ref="A103:C103"/>
    <mergeCell ref="A104:C104"/>
    <mergeCell ref="A120:C120"/>
    <mergeCell ref="A122:C122"/>
    <mergeCell ref="A123:C123"/>
    <mergeCell ref="C114:E114"/>
    <mergeCell ref="A115:C115"/>
    <mergeCell ref="A116:C116"/>
    <mergeCell ref="A117:C117"/>
    <mergeCell ref="A118:C118"/>
    <mergeCell ref="A119:C119"/>
    <mergeCell ref="A109:C109"/>
    <mergeCell ref="A110:C110"/>
    <mergeCell ref="A111:C111"/>
    <mergeCell ref="A105:C105"/>
    <mergeCell ref="A106:C106"/>
    <mergeCell ref="A133:C133"/>
    <mergeCell ref="A134:C134"/>
    <mergeCell ref="A135:C135"/>
    <mergeCell ref="A136:C136"/>
    <mergeCell ref="A137:C137"/>
    <mergeCell ref="A138:C138"/>
    <mergeCell ref="A165:B165"/>
    <mergeCell ref="A166:B166"/>
    <mergeCell ref="A107:C107"/>
    <mergeCell ref="A108:C108"/>
    <mergeCell ref="A127:C127"/>
    <mergeCell ref="A128:C128"/>
    <mergeCell ref="A129:C129"/>
    <mergeCell ref="A130:C130"/>
    <mergeCell ref="A131:C131"/>
    <mergeCell ref="A132:C132"/>
    <mergeCell ref="A124:C124"/>
    <mergeCell ref="A125:C125"/>
    <mergeCell ref="A126:C126"/>
    <mergeCell ref="A139:C139"/>
    <mergeCell ref="C142:D142"/>
    <mergeCell ref="A148:B148"/>
    <mergeCell ref="A150:B150"/>
    <mergeCell ref="A151:B151"/>
    <mergeCell ref="A143:B143"/>
    <mergeCell ref="A144:B144"/>
    <mergeCell ref="A145:B145"/>
    <mergeCell ref="A146:B146"/>
    <mergeCell ref="A180:B180"/>
    <mergeCell ref="A181:B181"/>
    <mergeCell ref="A182:B182"/>
    <mergeCell ref="A183:B183"/>
    <mergeCell ref="A184:B184"/>
    <mergeCell ref="A167:B167"/>
    <mergeCell ref="A147:B147"/>
    <mergeCell ref="A156:B156"/>
    <mergeCell ref="A155:B155"/>
    <mergeCell ref="A154:B154"/>
    <mergeCell ref="A153:B153"/>
    <mergeCell ref="A152:B152"/>
    <mergeCell ref="A157:B157"/>
    <mergeCell ref="A149:B149"/>
    <mergeCell ref="A168:B168"/>
    <mergeCell ref="A169:B169"/>
    <mergeCell ref="A161:B161"/>
    <mergeCell ref="A162:B162"/>
    <mergeCell ref="A163:B163"/>
    <mergeCell ref="A164:B164"/>
    <mergeCell ref="A158:B158"/>
    <mergeCell ref="A159:B159"/>
    <mergeCell ref="A160:B160"/>
    <mergeCell ref="A209:B209"/>
    <mergeCell ref="A210:B210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6:B216"/>
    <mergeCell ref="A217:B217"/>
    <mergeCell ref="A218:B218"/>
    <mergeCell ref="A219:B219"/>
    <mergeCell ref="A220:B220"/>
    <mergeCell ref="A221:B221"/>
    <mergeCell ref="A235:B235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213:B213"/>
    <mergeCell ref="A214:B214"/>
    <mergeCell ref="A215:B215"/>
    <mergeCell ref="A205:B205"/>
    <mergeCell ref="A206:B206"/>
    <mergeCell ref="A207:B207"/>
    <mergeCell ref="A208:B208"/>
    <mergeCell ref="A236:B236"/>
    <mergeCell ref="A237:B237"/>
    <mergeCell ref="A238:B238"/>
    <mergeCell ref="A239:B239"/>
    <mergeCell ref="A230:B23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34:B234"/>
    <mergeCell ref="A240:B240"/>
    <mergeCell ref="A241:B241"/>
    <mergeCell ref="A242:B242"/>
    <mergeCell ref="A243:B243"/>
    <mergeCell ref="A244:B244"/>
    <mergeCell ref="A269:B269"/>
    <mergeCell ref="A270:B270"/>
    <mergeCell ref="A271:B271"/>
    <mergeCell ref="A245:B245"/>
    <mergeCell ref="A252:B252"/>
    <mergeCell ref="A253:B253"/>
    <mergeCell ref="A254:B254"/>
    <mergeCell ref="A255:B255"/>
    <mergeCell ref="A246:B246"/>
    <mergeCell ref="A247:B247"/>
    <mergeCell ref="C249:D249"/>
    <mergeCell ref="A250:B250"/>
    <mergeCell ref="A251:B251"/>
    <mergeCell ref="A256:B256"/>
    <mergeCell ref="A257:B257"/>
    <mergeCell ref="A258:B258"/>
    <mergeCell ref="A260:C260"/>
    <mergeCell ref="B262:D262"/>
    <mergeCell ref="A288:B288"/>
    <mergeCell ref="A289:B289"/>
    <mergeCell ref="A290:B290"/>
    <mergeCell ref="A272:B272"/>
    <mergeCell ref="A273:B273"/>
    <mergeCell ref="A274:B274"/>
    <mergeCell ref="A275:B275"/>
    <mergeCell ref="A276:B276"/>
    <mergeCell ref="A263:B263"/>
    <mergeCell ref="A264:B264"/>
    <mergeCell ref="A265:B265"/>
    <mergeCell ref="A266:B266"/>
    <mergeCell ref="A267:B267"/>
    <mergeCell ref="A268:B268"/>
    <mergeCell ref="A291:B291"/>
    <mergeCell ref="A292:B292"/>
    <mergeCell ref="A283:B283"/>
    <mergeCell ref="A284:B284"/>
    <mergeCell ref="A285:B285"/>
    <mergeCell ref="A286:B286"/>
    <mergeCell ref="A287:B287"/>
    <mergeCell ref="A277:B277"/>
    <mergeCell ref="A278:B278"/>
    <mergeCell ref="A279:B279"/>
    <mergeCell ref="A280:B280"/>
    <mergeCell ref="A281:B281"/>
    <mergeCell ref="A282:B282"/>
    <mergeCell ref="A293:B293"/>
    <mergeCell ref="A294:B294"/>
    <mergeCell ref="A295:B295"/>
    <mergeCell ref="A296:B296"/>
    <mergeCell ref="A297:B297"/>
    <mergeCell ref="A298:B298"/>
    <mergeCell ref="A326:B326"/>
    <mergeCell ref="A319:B319"/>
    <mergeCell ref="A320:B320"/>
    <mergeCell ref="A321:B321"/>
    <mergeCell ref="A323:B323"/>
    <mergeCell ref="A324:B324"/>
    <mergeCell ref="A325:B325"/>
    <mergeCell ref="A310:B310"/>
    <mergeCell ref="A312:B312"/>
    <mergeCell ref="A313:B313"/>
    <mergeCell ref="A314:B314"/>
    <mergeCell ref="A315:B315"/>
    <mergeCell ref="A316:B316"/>
    <mergeCell ref="A317:B317"/>
    <mergeCell ref="A318:B318"/>
    <mergeCell ref="A304:B304"/>
    <mergeCell ref="A305:B305"/>
    <mergeCell ref="A306:B306"/>
    <mergeCell ref="A328:C328"/>
    <mergeCell ref="A329:C329"/>
    <mergeCell ref="A330:C330"/>
    <mergeCell ref="A331:C331"/>
    <mergeCell ref="A332:C332"/>
    <mergeCell ref="A447:E470"/>
    <mergeCell ref="A308:B308"/>
    <mergeCell ref="A309:B309"/>
    <mergeCell ref="A299:B299"/>
    <mergeCell ref="A300:B300"/>
    <mergeCell ref="A301:B301"/>
    <mergeCell ref="A302:B302"/>
    <mergeCell ref="A303:B303"/>
    <mergeCell ref="A307:B307"/>
    <mergeCell ref="A758:B758"/>
    <mergeCell ref="A759:B759"/>
    <mergeCell ref="A760:B760"/>
    <mergeCell ref="A755:B755"/>
    <mergeCell ref="A756:B756"/>
    <mergeCell ref="A757:B757"/>
    <mergeCell ref="A444:C444"/>
    <mergeCell ref="A333:C333"/>
    <mergeCell ref="A334:C334"/>
    <mergeCell ref="A335:C335"/>
    <mergeCell ref="B337:D337"/>
    <mergeCell ref="A339:C339"/>
    <mergeCell ref="A340:E442"/>
    <mergeCell ref="A767:C767"/>
    <mergeCell ref="A768:C768"/>
    <mergeCell ref="B769:D769"/>
    <mergeCell ref="A770:C770"/>
    <mergeCell ref="A771:C771"/>
    <mergeCell ref="A775:C775"/>
    <mergeCell ref="A762:C762"/>
    <mergeCell ref="A763:C763"/>
    <mergeCell ref="A764:C764"/>
    <mergeCell ref="A765:C765"/>
    <mergeCell ref="A766:C766"/>
    <mergeCell ref="A793:C793"/>
    <mergeCell ref="A794:C794"/>
    <mergeCell ref="A795:C795"/>
    <mergeCell ref="A797:C797"/>
    <mergeCell ref="A785:C785"/>
    <mergeCell ref="A786:C786"/>
    <mergeCell ref="A788:C788"/>
    <mergeCell ref="A789:C789"/>
    <mergeCell ref="A776:C776"/>
    <mergeCell ref="A777:C777"/>
    <mergeCell ref="A778:C778"/>
    <mergeCell ref="A781:C781"/>
    <mergeCell ref="A782:C782"/>
    <mergeCell ref="A808:C808"/>
    <mergeCell ref="A812:C812"/>
    <mergeCell ref="A813:C813"/>
    <mergeCell ref="A798:C798"/>
    <mergeCell ref="A799:C799"/>
    <mergeCell ref="A800:C800"/>
    <mergeCell ref="A801:C801"/>
    <mergeCell ref="A804:C804"/>
    <mergeCell ref="A806:C806"/>
    <mergeCell ref="A824:C824"/>
    <mergeCell ref="A828:C828"/>
    <mergeCell ref="A830:C830"/>
    <mergeCell ref="A831:C831"/>
    <mergeCell ref="A832:C832"/>
    <mergeCell ref="A820:C820"/>
    <mergeCell ref="A822:C822"/>
    <mergeCell ref="A816:C816"/>
    <mergeCell ref="A817:C817"/>
    <mergeCell ref="A818:C818"/>
    <mergeCell ref="A819:C819"/>
    <mergeCell ref="A840:C840"/>
    <mergeCell ref="A841:C841"/>
    <mergeCell ref="A842:C842"/>
    <mergeCell ref="A843:C843"/>
    <mergeCell ref="A844:C844"/>
    <mergeCell ref="A833:C833"/>
    <mergeCell ref="A834:C834"/>
    <mergeCell ref="A835:C835"/>
    <mergeCell ref="B838:D838"/>
    <mergeCell ref="A839:C839"/>
    <mergeCell ref="A849:C849"/>
    <mergeCell ref="A850:C850"/>
    <mergeCell ref="A851:C851"/>
    <mergeCell ref="A852:C852"/>
    <mergeCell ref="A853:C853"/>
    <mergeCell ref="A854:C854"/>
    <mergeCell ref="A845:C845"/>
    <mergeCell ref="A846:C846"/>
    <mergeCell ref="B848:D848"/>
    <mergeCell ref="A872:C872"/>
    <mergeCell ref="A866:C866"/>
    <mergeCell ref="A867:C867"/>
    <mergeCell ref="A868:C868"/>
    <mergeCell ref="B863:D863"/>
    <mergeCell ref="A864:C864"/>
    <mergeCell ref="A865:C865"/>
    <mergeCell ref="A855:C855"/>
    <mergeCell ref="A856:C856"/>
    <mergeCell ref="A857:C857"/>
    <mergeCell ref="A858:C858"/>
    <mergeCell ref="A860:C860"/>
    <mergeCell ref="A869:C869"/>
    <mergeCell ref="A870:C870"/>
    <mergeCell ref="A871:C871"/>
    <mergeCell ref="A879:C879"/>
    <mergeCell ref="A880:C880"/>
    <mergeCell ref="A881:C881"/>
    <mergeCell ref="A882:C882"/>
    <mergeCell ref="A883:C883"/>
    <mergeCell ref="A884:C884"/>
    <mergeCell ref="A873:C873"/>
    <mergeCell ref="A874:C874"/>
    <mergeCell ref="A875:C875"/>
    <mergeCell ref="A876:C876"/>
    <mergeCell ref="A877:C877"/>
    <mergeCell ref="A878:C878"/>
    <mergeCell ref="A888:C888"/>
    <mergeCell ref="A896:C896"/>
    <mergeCell ref="A897:C897"/>
    <mergeCell ref="A898:C898"/>
    <mergeCell ref="A885:C885"/>
    <mergeCell ref="A886:C886"/>
    <mergeCell ref="A887:C887"/>
    <mergeCell ref="A889:C889"/>
    <mergeCell ref="A890:C890"/>
    <mergeCell ref="A891:C891"/>
    <mergeCell ref="A892:C892"/>
    <mergeCell ref="A893:C893"/>
    <mergeCell ref="A894:C894"/>
    <mergeCell ref="A895:C895"/>
    <mergeCell ref="A907:C907"/>
    <mergeCell ref="A908:C908"/>
    <mergeCell ref="A909:C909"/>
    <mergeCell ref="A910:C910"/>
    <mergeCell ref="A911:C911"/>
    <mergeCell ref="B913:D913"/>
    <mergeCell ref="B901:D901"/>
    <mergeCell ref="A902:C902"/>
    <mergeCell ref="A903:C903"/>
    <mergeCell ref="A904:C904"/>
    <mergeCell ref="A905:C905"/>
    <mergeCell ref="A906:C906"/>
    <mergeCell ref="A1275:C1275"/>
    <mergeCell ref="A1274:C1274"/>
    <mergeCell ref="A1282:C1282"/>
    <mergeCell ref="A1219:C1219"/>
    <mergeCell ref="A1220:C1220"/>
    <mergeCell ref="B1222:D1222"/>
    <mergeCell ref="A1223:B1223"/>
    <mergeCell ref="A1224:D1224"/>
    <mergeCell ref="A1234:D1234"/>
    <mergeCell ref="B1236:D1236"/>
    <mergeCell ref="A1237:C1237"/>
    <mergeCell ref="A1238:C1238"/>
    <mergeCell ref="A1239:C1239"/>
    <mergeCell ref="B1226:D1226"/>
    <mergeCell ref="A1227:C1227"/>
    <mergeCell ref="A1228:D1228"/>
    <mergeCell ref="B1231:D1231"/>
    <mergeCell ref="A1232:B1232"/>
    <mergeCell ref="A1233:B1233"/>
    <mergeCell ref="B1241:D1241"/>
    <mergeCell ref="A1242:C1242"/>
    <mergeCell ref="A1256:C1256"/>
    <mergeCell ref="A1257:C1257"/>
    <mergeCell ref="B1259:D1259"/>
    <mergeCell ref="A1260:C1260"/>
    <mergeCell ref="A1261:E1271"/>
    <mergeCell ref="A1273:C1273"/>
    <mergeCell ref="A1244:C1244"/>
    <mergeCell ref="B1246:D1246"/>
    <mergeCell ref="A1247:C1247"/>
    <mergeCell ref="A1252:C1252"/>
    <mergeCell ref="A1253:D1253"/>
    <mergeCell ref="B1255:D1255"/>
    <mergeCell ref="A1305:C1305"/>
    <mergeCell ref="A1306:C1306"/>
    <mergeCell ref="A1307:C1307"/>
    <mergeCell ref="A1308:C1308"/>
    <mergeCell ref="A1309:C1309"/>
    <mergeCell ref="A1296:D1296"/>
    <mergeCell ref="B1298:D1298"/>
    <mergeCell ref="A1299:C1299"/>
    <mergeCell ref="A1300:C1300"/>
    <mergeCell ref="A1301:C1301"/>
    <mergeCell ref="B1303:D1303"/>
    <mergeCell ref="A1283:D1283"/>
    <mergeCell ref="A1284:D1284"/>
    <mergeCell ref="B1286:D1286"/>
    <mergeCell ref="A1287:C1287"/>
    <mergeCell ref="A1278:C1278"/>
    <mergeCell ref="A1279:C1279"/>
    <mergeCell ref="A1276:C1276"/>
    <mergeCell ref="A1277:C1277"/>
    <mergeCell ref="A1304:C1304"/>
    <mergeCell ref="A1288:C1288"/>
    <mergeCell ref="A1289:C1289"/>
    <mergeCell ref="A1290:C1290"/>
    <mergeCell ref="B1292:D1292"/>
    <mergeCell ref="A1293:C1293"/>
    <mergeCell ref="A1310:C1310"/>
    <mergeCell ref="A1311:C1311"/>
    <mergeCell ref="A1312:C1312"/>
    <mergeCell ref="A1313:C1313"/>
    <mergeCell ref="A1331:C1331"/>
    <mergeCell ref="A1332:D1332"/>
    <mergeCell ref="B1334:D1334"/>
    <mergeCell ref="A1335:C1335"/>
    <mergeCell ref="A1326:C1326"/>
    <mergeCell ref="A1327:C1327"/>
    <mergeCell ref="A1328:C1328"/>
    <mergeCell ref="A1329:C1329"/>
    <mergeCell ref="A1330:C1330"/>
    <mergeCell ref="A1325:C1325"/>
    <mergeCell ref="A1318:C1318"/>
    <mergeCell ref="A1319:C1319"/>
    <mergeCell ref="A1320:C1320"/>
    <mergeCell ref="B1322:D1322"/>
    <mergeCell ref="A1323:C1323"/>
    <mergeCell ref="A1324:C1324"/>
    <mergeCell ref="A1314:D1314"/>
    <mergeCell ref="B1316:D1316"/>
    <mergeCell ref="A1317:C1317"/>
    <mergeCell ref="A1342:C1342"/>
    <mergeCell ref="A1343:C1343"/>
    <mergeCell ref="A1344:C1344"/>
    <mergeCell ref="A1336:C1336"/>
    <mergeCell ref="A1337:C1337"/>
    <mergeCell ref="A1338:C1338"/>
    <mergeCell ref="B1340:D1340"/>
    <mergeCell ref="A1341:C1341"/>
    <mergeCell ref="A1367:C1367"/>
    <mergeCell ref="A1360:C1360"/>
    <mergeCell ref="A1361:C1361"/>
    <mergeCell ref="A1362:C1362"/>
    <mergeCell ref="B1364:D1364"/>
    <mergeCell ref="A1365:C1365"/>
    <mergeCell ref="A1366:C1366"/>
    <mergeCell ref="A1352:C1352"/>
    <mergeCell ref="A1353:C1353"/>
    <mergeCell ref="A1354:C1354"/>
    <mergeCell ref="A1356:C1356"/>
    <mergeCell ref="B1358:D1358"/>
    <mergeCell ref="A1359:C1359"/>
    <mergeCell ref="A1370:C1370"/>
    <mergeCell ref="A1371:C1371"/>
    <mergeCell ref="A1372:C1372"/>
    <mergeCell ref="B1374:D1374"/>
    <mergeCell ref="A1375:C1375"/>
    <mergeCell ref="A1376:C1376"/>
    <mergeCell ref="B1346:D1346"/>
    <mergeCell ref="A1347:C1347"/>
    <mergeCell ref="A1348:C1348"/>
    <mergeCell ref="A1349:C1349"/>
    <mergeCell ref="B1351:D1351"/>
    <mergeCell ref="A1368:C1368"/>
    <mergeCell ref="A1369:C1369"/>
    <mergeCell ref="A1401:C1401"/>
    <mergeCell ref="A1402:C1402"/>
    <mergeCell ref="A1403:C1403"/>
    <mergeCell ref="B1405:D1405"/>
    <mergeCell ref="A1406:C1406"/>
    <mergeCell ref="A1378:C1378"/>
    <mergeCell ref="A1379:C1379"/>
    <mergeCell ref="B1381:D1381"/>
    <mergeCell ref="A1396:C1396"/>
    <mergeCell ref="A1398:D1398"/>
    <mergeCell ref="B1400:D1400"/>
    <mergeCell ref="A1407:C1407"/>
    <mergeCell ref="A1408:C1408"/>
    <mergeCell ref="B1410:D1410"/>
    <mergeCell ref="A1411:C1411"/>
    <mergeCell ref="A1412:C1412"/>
    <mergeCell ref="A1427:C1427"/>
    <mergeCell ref="A1428:C1428"/>
    <mergeCell ref="A1429:D1429"/>
    <mergeCell ref="B1431:D1431"/>
    <mergeCell ref="A1425:C1425"/>
    <mergeCell ref="A1426:C1426"/>
    <mergeCell ref="A1421:C1421"/>
    <mergeCell ref="A1422:C1422"/>
    <mergeCell ref="A1423:C1423"/>
    <mergeCell ref="A1424:C1424"/>
    <mergeCell ref="A1432:C1432"/>
    <mergeCell ref="A1434:C1434"/>
    <mergeCell ref="B1436:D1436"/>
    <mergeCell ref="A1439:D1439"/>
    <mergeCell ref="B1441:D1441"/>
    <mergeCell ref="A1466:C1466"/>
    <mergeCell ref="A1419:C1419"/>
    <mergeCell ref="A1420:C1420"/>
    <mergeCell ref="A1413:C1413"/>
    <mergeCell ref="A1414:D1414"/>
    <mergeCell ref="B1416:D1416"/>
    <mergeCell ref="A1417:C1417"/>
    <mergeCell ref="A1418:C1418"/>
    <mergeCell ref="A1451:C1451"/>
    <mergeCell ref="A1452:C1452"/>
    <mergeCell ref="A1453:C1453"/>
    <mergeCell ref="A1454:D1454"/>
    <mergeCell ref="B1456:D1456"/>
    <mergeCell ref="A1442:C1442"/>
    <mergeCell ref="A1443:D1443"/>
    <mergeCell ref="B1445:D1445"/>
    <mergeCell ref="A1447:D1447"/>
    <mergeCell ref="B1449:D1449"/>
    <mergeCell ref="A1450:C1450"/>
    <mergeCell ref="A1460:C1460"/>
    <mergeCell ref="A1461:C1461"/>
    <mergeCell ref="A1462:D1462"/>
    <mergeCell ref="B1464:D1464"/>
    <mergeCell ref="A1465:C1465"/>
    <mergeCell ref="A1457:C1457"/>
    <mergeCell ref="A1458:C1458"/>
    <mergeCell ref="A1459:C1459"/>
    <mergeCell ref="A1492:C1492"/>
    <mergeCell ref="A1480:C1480"/>
    <mergeCell ref="A1481:C1481"/>
    <mergeCell ref="A1488:C1488"/>
    <mergeCell ref="B1490:D1490"/>
    <mergeCell ref="A1491:C1491"/>
    <mergeCell ref="A1474:C1474"/>
    <mergeCell ref="A1475:C1475"/>
    <mergeCell ref="A1476:C1476"/>
    <mergeCell ref="A1477:C1477"/>
    <mergeCell ref="B1479:D1479"/>
    <mergeCell ref="A1500:D1500"/>
    <mergeCell ref="A1501:D1501"/>
    <mergeCell ref="A1502:D1502"/>
    <mergeCell ref="A1503:D1503"/>
    <mergeCell ref="A1504:D1504"/>
    <mergeCell ref="B1506:D1506"/>
    <mergeCell ref="A1467:C1467"/>
    <mergeCell ref="B1469:D1469"/>
    <mergeCell ref="A1470:C1470"/>
    <mergeCell ref="A1471:C1471"/>
    <mergeCell ref="B1473:D1473"/>
    <mergeCell ref="B1494:D1494"/>
    <mergeCell ref="A1497:B1497"/>
    <mergeCell ref="A1499:D1499"/>
    <mergeCell ref="A1498:B1498"/>
    <mergeCell ref="A1514:C1514"/>
    <mergeCell ref="A1515:C1515"/>
    <mergeCell ref="A1516:C1516"/>
    <mergeCell ref="B1518:D1518"/>
    <mergeCell ref="A1519:C1519"/>
    <mergeCell ref="A1520:C1520"/>
    <mergeCell ref="A1507:C1507"/>
    <mergeCell ref="A1508:C1508"/>
    <mergeCell ref="A1509:C1509"/>
    <mergeCell ref="A1510:C1510"/>
    <mergeCell ref="B1512:D1512"/>
    <mergeCell ref="A1513:C1513"/>
    <mergeCell ref="A1527:C1527"/>
    <mergeCell ref="A1528:C1528"/>
    <mergeCell ref="A1529:C1529"/>
    <mergeCell ref="A1530:C1530"/>
    <mergeCell ref="A1531:C1531"/>
    <mergeCell ref="A1532:C1532"/>
    <mergeCell ref="A1521:C1521"/>
    <mergeCell ref="A1522:C1522"/>
    <mergeCell ref="A1523:C1523"/>
    <mergeCell ref="A1524:C1524"/>
    <mergeCell ref="A1525:C1525"/>
    <mergeCell ref="A1526:C1526"/>
    <mergeCell ref="A1543:C1543"/>
    <mergeCell ref="B1545:D1545"/>
    <mergeCell ref="A1546:C1546"/>
    <mergeCell ref="A1539:C1539"/>
    <mergeCell ref="A1540:C1540"/>
    <mergeCell ref="A1541:C1541"/>
    <mergeCell ref="A1542:C1542"/>
    <mergeCell ref="A1533:C1533"/>
    <mergeCell ref="A1534:C1534"/>
    <mergeCell ref="A1535:C1535"/>
    <mergeCell ref="A1536:C1536"/>
    <mergeCell ref="A1537:C1537"/>
    <mergeCell ref="A1538:C1538"/>
    <mergeCell ref="A1562:C1562"/>
    <mergeCell ref="A1563:C1563"/>
    <mergeCell ref="B1565:D1565"/>
    <mergeCell ref="A1566:C1566"/>
    <mergeCell ref="A1567:C1567"/>
    <mergeCell ref="B1569:D1569"/>
    <mergeCell ref="A1547:C1547"/>
    <mergeCell ref="B1549:D1549"/>
    <mergeCell ref="A1550:C1550"/>
    <mergeCell ref="A1559:C1559"/>
    <mergeCell ref="B1561:D1561"/>
    <mergeCell ref="A1575:C1575"/>
    <mergeCell ref="A1576:C1576"/>
    <mergeCell ref="A1578:D1578"/>
    <mergeCell ref="B1580:D1580"/>
    <mergeCell ref="A1581:C1581"/>
    <mergeCell ref="A1582:C1582"/>
    <mergeCell ref="B1593:D1593"/>
    <mergeCell ref="B1596:D1596"/>
    <mergeCell ref="A1570:C1570"/>
    <mergeCell ref="A1571:C1571"/>
    <mergeCell ref="B1573:D1573"/>
    <mergeCell ref="A1574:C1574"/>
    <mergeCell ref="A1590:C1590"/>
    <mergeCell ref="A1591:C1591"/>
    <mergeCell ref="B1600:D1600"/>
    <mergeCell ref="A1601:C1601"/>
    <mergeCell ref="A1602:C1602"/>
    <mergeCell ref="A1583:C1583"/>
    <mergeCell ref="B1585:D1585"/>
    <mergeCell ref="A1586:C1586"/>
    <mergeCell ref="A1587:C1587"/>
    <mergeCell ref="A1588:C1588"/>
    <mergeCell ref="A1589:C1589"/>
    <mergeCell ref="A1610:C1610"/>
    <mergeCell ref="A1611:C1611"/>
    <mergeCell ref="A1612:C1612"/>
    <mergeCell ref="A1613:C1613"/>
    <mergeCell ref="A1614:C1614"/>
    <mergeCell ref="A1615:C1615"/>
    <mergeCell ref="A1603:C1603"/>
    <mergeCell ref="A1604:C1604"/>
    <mergeCell ref="A1605:C1605"/>
    <mergeCell ref="B1607:D1607"/>
    <mergeCell ref="A1608:C1608"/>
    <mergeCell ref="A1609:C1609"/>
    <mergeCell ref="A1625:C1625"/>
    <mergeCell ref="A1626:C1626"/>
    <mergeCell ref="A1627:C1627"/>
    <mergeCell ref="A1628:C1628"/>
    <mergeCell ref="B1630:D1630"/>
    <mergeCell ref="A1631:C1631"/>
    <mergeCell ref="A1617:C1617"/>
    <mergeCell ref="A1618:C1618"/>
    <mergeCell ref="B1619:D1619"/>
    <mergeCell ref="A1622:C1622"/>
    <mergeCell ref="A1623:C1623"/>
    <mergeCell ref="A1624:C1624"/>
    <mergeCell ref="A1648:C1648"/>
    <mergeCell ref="A1641:B1641"/>
    <mergeCell ref="A1642:B1642"/>
    <mergeCell ref="A1643:B1643"/>
    <mergeCell ref="A1645:D1645"/>
    <mergeCell ref="A1647:E1647"/>
    <mergeCell ref="B1633:D1633"/>
    <mergeCell ref="A1634:B1634"/>
    <mergeCell ref="A1635:C1635"/>
    <mergeCell ref="B1637:D1637"/>
    <mergeCell ref="A1638:C1638"/>
    <mergeCell ref="A1640:E1640"/>
    <mergeCell ref="B1659:D1659"/>
    <mergeCell ref="A1660:C1660"/>
    <mergeCell ref="A1661:C1661"/>
    <mergeCell ref="A1662:C1662"/>
    <mergeCell ref="A1657:D1657"/>
    <mergeCell ref="B1650:D1650"/>
    <mergeCell ref="A1651:B1651"/>
    <mergeCell ref="A1652:B1652"/>
    <mergeCell ref="A1653:B1653"/>
    <mergeCell ref="A1654:D1654"/>
    <mergeCell ref="B1656:D1656"/>
    <mergeCell ref="A1677:C1677"/>
    <mergeCell ref="B1679:D1679"/>
    <mergeCell ref="A1680:B1680"/>
    <mergeCell ref="B1683:D1683"/>
    <mergeCell ref="A1690:E1690"/>
    <mergeCell ref="B1664:D1664"/>
    <mergeCell ref="A1671:C1671"/>
    <mergeCell ref="A1672:C1672"/>
    <mergeCell ref="A1673:D1673"/>
    <mergeCell ref="B1675:D1675"/>
    <mergeCell ref="A1702:E1702"/>
    <mergeCell ref="A1703:E1703"/>
    <mergeCell ref="A1697:E1697"/>
    <mergeCell ref="A1698:E1698"/>
    <mergeCell ref="A1699:E1699"/>
    <mergeCell ref="A1700:E1700"/>
    <mergeCell ref="A1701:E1701"/>
    <mergeCell ref="A1691:E1691"/>
    <mergeCell ref="A1692:E1692"/>
    <mergeCell ref="A1693:E1693"/>
    <mergeCell ref="A1694:E1694"/>
    <mergeCell ref="A1695:E1695"/>
    <mergeCell ref="A1696:E169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 Ruth</dc:creator>
  <cp:lastModifiedBy>Cindy  Ruth</cp:lastModifiedBy>
  <cp:lastPrinted>2024-02-26T22:37:12Z</cp:lastPrinted>
  <dcterms:created xsi:type="dcterms:W3CDTF">2024-02-22T14:26:54Z</dcterms:created>
  <dcterms:modified xsi:type="dcterms:W3CDTF">2024-03-04T22:02:01Z</dcterms:modified>
</cp:coreProperties>
</file>